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12" yWindow="648" windowWidth="22980" windowHeight="9108" activeTab="0"/>
  </bookViews>
  <sheets>
    <sheet name="EE" sheetId="1" r:id="rId1"/>
  </sheets>
  <definedNames>
    <definedName name="_xlnm.Print_Area" localSheetId="0">'EE'!$A$1:$H$422</definedName>
  </definedNames>
  <calcPr fullCalcOnLoad="1"/>
</workbook>
</file>

<file path=xl/sharedStrings.xml><?xml version="1.0" encoding="utf-8"?>
<sst xmlns="http://schemas.openxmlformats.org/spreadsheetml/2006/main" count="1630" uniqueCount="661">
  <si>
    <t xml:space="preserve">Starostwo </t>
  </si>
  <si>
    <t>Lp.</t>
  </si>
  <si>
    <t>Nr ewidencyjny</t>
  </si>
  <si>
    <t>rok produkcji</t>
  </si>
  <si>
    <t>rodzaj sprzętu</t>
  </si>
  <si>
    <t>wartość 
(kwotowo w PLN)</t>
  </si>
  <si>
    <t>PST-09-767</t>
  </si>
  <si>
    <t>Komputer stacjonarny</t>
  </si>
  <si>
    <t>SS</t>
  </si>
  <si>
    <t>ST-01-04-61</t>
  </si>
  <si>
    <t>drukarka Kyocera FS-1320D</t>
  </si>
  <si>
    <t>WKB</t>
  </si>
  <si>
    <t>Sieć komputerowa budynek B</t>
  </si>
  <si>
    <t>Ksero Konica Minolta c224e</t>
  </si>
  <si>
    <t>Centrala telefoniczna budynek B</t>
  </si>
  <si>
    <t>Centrala telefoniczna budynek A</t>
  </si>
  <si>
    <t>PST-01-755</t>
  </si>
  <si>
    <t>Komputer przenośny</t>
  </si>
  <si>
    <t>Drukarka Xerox Phaser 6500DN</t>
  </si>
  <si>
    <t>PST-01-740</t>
  </si>
  <si>
    <t>Drukarka Xerox WorkCentre 3550</t>
  </si>
  <si>
    <t>ST-01-04-113</t>
  </si>
  <si>
    <t>Firewall</t>
  </si>
  <si>
    <t>ST-01-04-110</t>
  </si>
  <si>
    <t>SP</t>
  </si>
  <si>
    <t>ST-01-04-111</t>
  </si>
  <si>
    <t>ST-01-04-112</t>
  </si>
  <si>
    <t>PST-01-688</t>
  </si>
  <si>
    <t>PST-01-687</t>
  </si>
  <si>
    <t>PST-01-716</t>
  </si>
  <si>
    <t>PST-01-718</t>
  </si>
  <si>
    <t>PST-01-719</t>
  </si>
  <si>
    <t>PST-01-720</t>
  </si>
  <si>
    <t>PST-01-722</t>
  </si>
  <si>
    <t>PST-01-723</t>
  </si>
  <si>
    <t>PST-01-724</t>
  </si>
  <si>
    <t>Ksero SHARP AR-5618NG</t>
  </si>
  <si>
    <t>PST-01-721</t>
  </si>
  <si>
    <t>Skaner – EPSON GT-S55N</t>
  </si>
  <si>
    <t>PST-01-717</t>
  </si>
  <si>
    <t>Drukarka XEROX-WorkCentre 3550XD)</t>
  </si>
  <si>
    <t>Drukarka Brother HL-4150DN</t>
  </si>
  <si>
    <t>PST-01-695</t>
  </si>
  <si>
    <t>FAX – Panasonic KX-MB2030PDW</t>
  </si>
  <si>
    <t>Przełącznik KVM</t>
  </si>
  <si>
    <t>Drukarka Dbother HL-5380DN</t>
  </si>
  <si>
    <t>ST-01-06-19</t>
  </si>
  <si>
    <t>Klimatyzator Daikin FHQ71B</t>
  </si>
  <si>
    <t>PST-01-653</t>
  </si>
  <si>
    <t>PST-01-654</t>
  </si>
  <si>
    <t>PST-01-655</t>
  </si>
  <si>
    <t>PST-01-656</t>
  </si>
  <si>
    <t>PST-01-657</t>
  </si>
  <si>
    <t>PST-01-658</t>
  </si>
  <si>
    <t>ST-01-04-100</t>
  </si>
  <si>
    <t>PST-01-660</t>
  </si>
  <si>
    <t>PST-01-661</t>
  </si>
  <si>
    <t>PST-01-662</t>
  </si>
  <si>
    <t>PST-01-659</t>
  </si>
  <si>
    <t>PST-01-677</t>
  </si>
  <si>
    <t>ST-01-04-106</t>
  </si>
  <si>
    <t>ST-01-04-102</t>
  </si>
  <si>
    <t>Serwer obiegu dokumentów</t>
  </si>
  <si>
    <t>St-01-04-61</t>
  </si>
  <si>
    <t>Zasilacz awaryjny UPS</t>
  </si>
  <si>
    <t>Drukarka Samsung SCX-5635SN</t>
  </si>
  <si>
    <t>PST-01-680</t>
  </si>
  <si>
    <t>drukarka laserowa</t>
  </si>
  <si>
    <t>ST-01-06-17</t>
  </si>
  <si>
    <t>karta GSM do centrali</t>
  </si>
  <si>
    <t>PST-01-647</t>
  </si>
  <si>
    <t>PST-01-651</t>
  </si>
  <si>
    <t>PST-01-649</t>
  </si>
  <si>
    <t>PST-01-650</t>
  </si>
  <si>
    <t>Kopiarka RexRotary MPW 5100</t>
  </si>
  <si>
    <t>Swtch Cisco/Linksys Switch</t>
  </si>
  <si>
    <t>Jednostka serwerowa</t>
  </si>
  <si>
    <t>Ploter HP DesingJet T790 44 „</t>
  </si>
  <si>
    <t>Notebook Dell Inspiron 17R</t>
  </si>
  <si>
    <t>wartość ksiegowa brutto - WKB
wartość odtowrzeniowa - ODT</t>
  </si>
  <si>
    <t>sprzęt stacjonarny -SS
sprzęt przenośny - SP</t>
  </si>
  <si>
    <t xml:space="preserve">Poradnia Psychologiczno Pedagogiczna </t>
  </si>
  <si>
    <t>Zespół Szkół nr 1</t>
  </si>
  <si>
    <t>ZS1/0105</t>
  </si>
  <si>
    <t>DrukarkaHP3525</t>
  </si>
  <si>
    <t>ZS1/0046</t>
  </si>
  <si>
    <t>Komputer Proc Intel</t>
  </si>
  <si>
    <t>ZS1/0081</t>
  </si>
  <si>
    <t>Kserokopiarka RICOCH AFCIKOMP%00</t>
  </si>
  <si>
    <t>ZS1/0086</t>
  </si>
  <si>
    <t>ZS1/0087</t>
  </si>
  <si>
    <t>ZS1/0088</t>
  </si>
  <si>
    <t>ZS1/0089</t>
  </si>
  <si>
    <t>Komputer Proc IntelG2020/4G</t>
  </si>
  <si>
    <t>ZS1/0090</t>
  </si>
  <si>
    <t>ZS1/0091</t>
  </si>
  <si>
    <t>ZS1/0092</t>
  </si>
  <si>
    <t>ZS1/0093</t>
  </si>
  <si>
    <t>ZS1/0094</t>
  </si>
  <si>
    <t>ZS1/6927</t>
  </si>
  <si>
    <t>KomputerW7H pr. Intel</t>
  </si>
  <si>
    <t>ZS1/6928</t>
  </si>
  <si>
    <t>Komputer W7H Pr.Intel</t>
  </si>
  <si>
    <t>ZS1/6929</t>
  </si>
  <si>
    <t>ZS1/6930</t>
  </si>
  <si>
    <t>ZS1/6932</t>
  </si>
  <si>
    <t>Notebok HP6-1030ewW7P13</t>
  </si>
  <si>
    <t>ZS1/7662</t>
  </si>
  <si>
    <t>Kserokopiarka Bizhup P250</t>
  </si>
  <si>
    <t>ZS17531</t>
  </si>
  <si>
    <t>Komputer ES700/4/50</t>
  </si>
  <si>
    <t>ZS1/7532</t>
  </si>
  <si>
    <t>ZS1/7533</t>
  </si>
  <si>
    <t>ZS1/7534</t>
  </si>
  <si>
    <t>ZS1/7535</t>
  </si>
  <si>
    <t>ZS1/7536</t>
  </si>
  <si>
    <t>ZS1/7537</t>
  </si>
  <si>
    <t>ZS1/7538</t>
  </si>
  <si>
    <t>ZS1/7539</t>
  </si>
  <si>
    <t>ZS1/7540</t>
  </si>
  <si>
    <t>ZS1/VI/04</t>
  </si>
  <si>
    <t>Tablica InteraktywnaSB6</t>
  </si>
  <si>
    <t>ZS1/7357</t>
  </si>
  <si>
    <t>Notebok ToschibaSAT L500luz-VIN</t>
  </si>
  <si>
    <t>ZS1/7340</t>
  </si>
  <si>
    <t>Zestaw komputerowy</t>
  </si>
  <si>
    <t>ZS1/7377</t>
  </si>
  <si>
    <t>Drukarka Brother</t>
  </si>
  <si>
    <t>ZS1/7399</t>
  </si>
  <si>
    <t>Projektor Hitachi</t>
  </si>
  <si>
    <t>ZS1/3714</t>
  </si>
  <si>
    <t>Zestaw SB</t>
  </si>
  <si>
    <t>ZS1/IV/6</t>
  </si>
  <si>
    <t>Telewizor Plazma</t>
  </si>
  <si>
    <t>ZS1/VIII/68</t>
  </si>
  <si>
    <t>Ksero RicohHAAC35</t>
  </si>
  <si>
    <t>ZS1/7282</t>
  </si>
  <si>
    <t>Drukarka Laserowa</t>
  </si>
  <si>
    <t>ZS1/7281</t>
  </si>
  <si>
    <t>Ksero Lanier 5235</t>
  </si>
  <si>
    <t>ZS/VIII/67</t>
  </si>
  <si>
    <t>Zespół Szkół nr 2</t>
  </si>
  <si>
    <t>notebook</t>
  </si>
  <si>
    <t>wkb</t>
  </si>
  <si>
    <t>tablica inter</t>
  </si>
  <si>
    <t>kserokopiarka</t>
  </si>
  <si>
    <t>703-707</t>
  </si>
  <si>
    <t>sprzęt nagłaśniajacy</t>
  </si>
  <si>
    <t>komputer</t>
  </si>
  <si>
    <t>aparat</t>
  </si>
  <si>
    <t>Powiatowe Centrum Pomocy Rodzinie</t>
  </si>
  <si>
    <t>200/02/09/K</t>
  </si>
  <si>
    <t>Drukarta Lexmark T-640</t>
  </si>
  <si>
    <t>202/10/10/K</t>
  </si>
  <si>
    <t>Komputer Sensil SR-410</t>
  </si>
  <si>
    <t>213/12/11/K</t>
  </si>
  <si>
    <t>Notebook Acer aspire</t>
  </si>
  <si>
    <t>214/12/12/K</t>
  </si>
  <si>
    <t>Komputer Espiro P-400</t>
  </si>
  <si>
    <t>Powiatowy Urząd Pracy</t>
  </si>
  <si>
    <t>1.</t>
  </si>
  <si>
    <t xml:space="preserve">Dom Pomocy Społecznej </t>
  </si>
  <si>
    <t>kamery</t>
  </si>
  <si>
    <t xml:space="preserve">Powiatowy Zarząd Dróg </t>
  </si>
  <si>
    <t>98/PST/08</t>
  </si>
  <si>
    <t>NOTEBOOK</t>
  </si>
  <si>
    <t>2.</t>
  </si>
  <si>
    <t>107/PST/09</t>
  </si>
  <si>
    <t>3.</t>
  </si>
  <si>
    <t>116/PST/11</t>
  </si>
  <si>
    <t>KOMPUTER PRZEN. DELL</t>
  </si>
  <si>
    <t>4.</t>
  </si>
  <si>
    <t>115/PST/11</t>
  </si>
  <si>
    <t>KOMPUTER PC</t>
  </si>
  <si>
    <t>5.</t>
  </si>
  <si>
    <t>105/PST/08</t>
  </si>
  <si>
    <t>DRUKARKA HP 1505N</t>
  </si>
  <si>
    <t>6.</t>
  </si>
  <si>
    <t>113/PST/10</t>
  </si>
  <si>
    <t>DRUKARKA HP 1505</t>
  </si>
  <si>
    <t>7.</t>
  </si>
  <si>
    <t>117/PST/11</t>
  </si>
  <si>
    <t>URZĄDZANIE HP</t>
  </si>
  <si>
    <t>8.</t>
  </si>
  <si>
    <t>125/PST/12</t>
  </si>
  <si>
    <t>URZĄDZ.KONIKA MINOLTA</t>
  </si>
  <si>
    <t>9.</t>
  </si>
  <si>
    <t>95/PST/07</t>
  </si>
  <si>
    <t>SKANER MUSTEK</t>
  </si>
  <si>
    <t>10.</t>
  </si>
  <si>
    <t>11.</t>
  </si>
  <si>
    <t>12.</t>
  </si>
  <si>
    <t>PBP/Komp/325</t>
  </si>
  <si>
    <t>Zestaw komp.</t>
  </si>
  <si>
    <t>ODT</t>
  </si>
  <si>
    <t>PBP/Komp/326</t>
  </si>
  <si>
    <t>PBP/Komp/327</t>
  </si>
  <si>
    <t>PBP/Komp/328</t>
  </si>
  <si>
    <t>PBP/Komp/329</t>
  </si>
  <si>
    <t>PBP/Komp/330</t>
  </si>
  <si>
    <t>PBP/Komp/331</t>
  </si>
  <si>
    <t>PBP/Komp/357</t>
  </si>
  <si>
    <t>PBP/Komp/332</t>
  </si>
  <si>
    <t>Laptop LENOVO</t>
  </si>
  <si>
    <t>PBP/Druk/333</t>
  </si>
  <si>
    <t>Urządz. Wielofunkcyjne</t>
  </si>
  <si>
    <t>PBP/Druk/358</t>
  </si>
  <si>
    <t>Urządz.wielofunk.</t>
  </si>
  <si>
    <t>PBP/Ksero/334</t>
  </si>
  <si>
    <t>Kserokopiarka OLIVETTI</t>
  </si>
  <si>
    <t>13.</t>
  </si>
  <si>
    <t>PBP/Rzut/335</t>
  </si>
  <si>
    <t>Rzutnik Walizkowy</t>
  </si>
  <si>
    <t>14.</t>
  </si>
  <si>
    <t>PBP/PrHit/336</t>
  </si>
  <si>
    <t>Projektor HITACHI</t>
  </si>
  <si>
    <t>15.</t>
  </si>
  <si>
    <t>PBP/Czk/340</t>
  </si>
  <si>
    <t>Czytnik kodów</t>
  </si>
  <si>
    <t>16.</t>
  </si>
  <si>
    <t>PBP/Czk/359</t>
  </si>
  <si>
    <t>Czytnik kodów bezprz.</t>
  </si>
  <si>
    <t>17.</t>
  </si>
  <si>
    <t>PBP/Czk/360</t>
  </si>
  <si>
    <t>Powiatowa Biblioteka Publiczna</t>
  </si>
  <si>
    <t>PST-015-768</t>
  </si>
  <si>
    <t>ST-09-08-68</t>
  </si>
  <si>
    <t>ST-15-06-27</t>
  </si>
  <si>
    <t>ST-06-08-56</t>
  </si>
  <si>
    <t>b/n</t>
  </si>
  <si>
    <t>ST-06-04-165</t>
  </si>
  <si>
    <t>ST-06-08-57</t>
  </si>
  <si>
    <t>01/99/47</t>
  </si>
  <si>
    <t>Projektor multimedialny Sanyo PLC-XW57</t>
  </si>
  <si>
    <t>11/99/21</t>
  </si>
  <si>
    <t>Projektor multimedialny Hitachi ED-X22</t>
  </si>
  <si>
    <t xml:space="preserve">SS  </t>
  </si>
  <si>
    <t>21/99/21</t>
  </si>
  <si>
    <t>Komputer VOBIS Digital VBA E 5200 Master</t>
  </si>
  <si>
    <t>01/99/35</t>
  </si>
  <si>
    <t>Aparat Cyfrowy Panasonic DMC-F28EG-s</t>
  </si>
  <si>
    <t>04/99/58</t>
  </si>
  <si>
    <t xml:space="preserve">Zestaw komputerowy Intel Celeron Dual-Core E3300, Monitor LG </t>
  </si>
  <si>
    <t>04/99/42</t>
  </si>
  <si>
    <t>07/99/236</t>
  </si>
  <si>
    <t>07/99/34</t>
  </si>
  <si>
    <t>08/99/26</t>
  </si>
  <si>
    <t>08/99/36</t>
  </si>
  <si>
    <t>08/99/23</t>
  </si>
  <si>
    <t>05/99/55</t>
  </si>
  <si>
    <t>05/99/22</t>
  </si>
  <si>
    <t>05/99/43</t>
  </si>
  <si>
    <t>10/99/88</t>
  </si>
  <si>
    <t>10/99/26</t>
  </si>
  <si>
    <t>11/99/24</t>
  </si>
  <si>
    <t>11/99/23</t>
  </si>
  <si>
    <t>09/99/21</t>
  </si>
  <si>
    <t>05/99/41</t>
  </si>
  <si>
    <t>Projektor multimedialny NEC NP216</t>
  </si>
  <si>
    <t>II Liceum Ogólnokształcące</t>
  </si>
  <si>
    <t>nr inw. ST-02-08-34</t>
  </si>
  <si>
    <t>zestaw rentgenowski</t>
  </si>
  <si>
    <t>nr inw. ST-02-08-33</t>
  </si>
  <si>
    <t xml:space="preserve">system z tonerem wizyjnym </t>
  </si>
  <si>
    <t xml:space="preserve">sprzęt użytkowany przez 107 Szpital Wojskowy w Wałczu ul. Kołobrzeska 44 78 -600 Wałcz, Cesja na rzecz Banku Gospodarki Krajowej Oddział w Pile: </t>
  </si>
  <si>
    <t>Zespół  Szkół  Nr 4</t>
  </si>
  <si>
    <t>4/39-41/RP</t>
  </si>
  <si>
    <t>NOTEBOOK (3600x3szt=)</t>
  </si>
  <si>
    <t>4/42/RACH</t>
  </si>
  <si>
    <t>KOMPUTER-16szt z oprogr.i licenc. (4782x16szt=)</t>
  </si>
  <si>
    <t>jw.</t>
  </si>
  <si>
    <t>SERWER-FOONP4J</t>
  </si>
  <si>
    <t>KOMPUTER 4XFNP4J</t>
  </si>
  <si>
    <t>Projektor BenQMP626</t>
  </si>
  <si>
    <t>DrukarkaHPlas.P3015dn</t>
  </si>
  <si>
    <t>Tablica interakt.</t>
  </si>
  <si>
    <t>4/43/INFOR.1</t>
  </si>
  <si>
    <t>KOMPUTER-16szt z oprogr.i licenc. (3795x16szt=)</t>
  </si>
  <si>
    <t>Urządz.wielofunk</t>
  </si>
  <si>
    <t>Przełącznik Linksas</t>
  </si>
  <si>
    <t>4/44/INFOR.4</t>
  </si>
  <si>
    <t>KOMPUTER-16szt z oprogr.i licenc. (5100x16szt=)</t>
  </si>
  <si>
    <t>Projektor VivitekD925</t>
  </si>
  <si>
    <t>DrukarkaHPlas.Color5200</t>
  </si>
  <si>
    <t>NotebookDellLatitiude Professional</t>
  </si>
  <si>
    <t>4/45</t>
  </si>
  <si>
    <t>LEGO MINDSTORMS (2500x40szt)</t>
  </si>
  <si>
    <t>4/46</t>
  </si>
  <si>
    <t>Notebook Lenovo G580 (2500x40szt)</t>
  </si>
  <si>
    <t xml:space="preserve">SP </t>
  </si>
  <si>
    <t>OZE</t>
  </si>
  <si>
    <t>Kamera termowizyjna</t>
  </si>
  <si>
    <t>Apple i Pad 7 szt</t>
  </si>
  <si>
    <t>Odtwarzacz multimed.Apple</t>
  </si>
  <si>
    <t>2/14/10</t>
  </si>
  <si>
    <t>Telewizor SAMSUNG 40’- LE40C650100HZ</t>
  </si>
  <si>
    <t>.9/2/05</t>
  </si>
  <si>
    <t>.9/2/06</t>
  </si>
  <si>
    <t>.9/2/07</t>
  </si>
  <si>
    <t>Fax PANASONIC KX-FT-938-PD</t>
  </si>
  <si>
    <t>.9/4/2008</t>
  </si>
  <si>
    <t>Drukarka HP LASER</t>
  </si>
  <si>
    <t>.9/5/2008</t>
  </si>
  <si>
    <t>Drukarka HP P1005(2 szt po 200 zł )</t>
  </si>
  <si>
    <t>.9/6/2008</t>
  </si>
  <si>
    <t>Projektor EPSON EB-X6</t>
  </si>
  <si>
    <t>.9/7/2008</t>
  </si>
  <si>
    <t>Drukarka HP LASER MONO 1005</t>
  </si>
  <si>
    <t>.9/8/01</t>
  </si>
  <si>
    <t>Drukarka HP 940C</t>
  </si>
  <si>
    <t>.9/11/04</t>
  </si>
  <si>
    <t>Drukarka HP Deskjet 5652</t>
  </si>
  <si>
    <t>.9/14/09</t>
  </si>
  <si>
    <t>Drukarka HP  P1005</t>
  </si>
  <si>
    <t>.9/15/10</t>
  </si>
  <si>
    <t>FAX  „PANASONIC KX-FL 613”</t>
  </si>
  <si>
    <t>.9/19/10</t>
  </si>
  <si>
    <t>Notebook  „ASUS”</t>
  </si>
  <si>
    <t>9/20/11</t>
  </si>
  <si>
    <t>NOTEBOOK HP G6-1005SW AP360 W7</t>
  </si>
  <si>
    <t>9/21/11</t>
  </si>
  <si>
    <t>KOMPUTER INTELE 5700/4GB/500/DV</t>
  </si>
  <si>
    <t>9/22/11</t>
  </si>
  <si>
    <t>MONITOR LCD AOC E943FWS 18.5 50 C</t>
  </si>
  <si>
    <t>9/23/1</t>
  </si>
  <si>
    <t>NOTEBOOK HP CQP CQ-56-105EW w7</t>
  </si>
  <si>
    <t>.1/08</t>
  </si>
  <si>
    <t>Notebook + torba</t>
  </si>
  <si>
    <t>.4/2008</t>
  </si>
  <si>
    <t>Platforma do badań zmysłów (minikomputer, słuchawki audiometryczne, przycisk pacjenta\</t>
  </si>
  <si>
    <t>5/2008</t>
  </si>
  <si>
    <t>Moduł EEG - Biofedback – ProComp2</t>
  </si>
  <si>
    <t>7/2008</t>
  </si>
  <si>
    <t>Zestaw komputerowy                  z drukarką</t>
  </si>
  <si>
    <t>14/2009</t>
  </si>
  <si>
    <t>NOTEBOOK HP PAV DV7-3015EW M500 W7P 500</t>
  </si>
  <si>
    <t>15/2009</t>
  </si>
  <si>
    <t>Drukarka HP P1005 LASER</t>
  </si>
  <si>
    <t>komputer przenośny Lenovo</t>
  </si>
  <si>
    <t>PST III 22-28</t>
  </si>
  <si>
    <t>laptopy Asus 7szt. (7szt*2.975)</t>
  </si>
  <si>
    <t>PST III 30-35</t>
  </si>
  <si>
    <t>Projektory BENQ 5szt. (5szt.* 2.949)</t>
  </si>
  <si>
    <t>PST III 29</t>
  </si>
  <si>
    <t>Urzadzenie wielofun. EPSON</t>
  </si>
  <si>
    <t>ST 04 08</t>
  </si>
  <si>
    <t>Kserokopiarka Olivetti</t>
  </si>
  <si>
    <t>PST III 17-19</t>
  </si>
  <si>
    <t>Monitory 3 szt. (3szt*459,60)</t>
  </si>
  <si>
    <t>PST III 13</t>
  </si>
  <si>
    <t>Drukarka HP 1020</t>
  </si>
  <si>
    <t>PST III 14</t>
  </si>
  <si>
    <t>Drukarka HP 2280</t>
  </si>
  <si>
    <t>PST III 21</t>
  </si>
  <si>
    <t>Zestaw kom. MUSTANG</t>
  </si>
  <si>
    <t xml:space="preserve">mienie przejęte przez Poradnię Psychologiczno Pedagogiczną po likwidacji Powiatowego Ośrodka Doskonalenia Nauczycieli </t>
  </si>
  <si>
    <t>ST/491/79</t>
  </si>
  <si>
    <t>Notebook HP 6710B</t>
  </si>
  <si>
    <t>ST/491/73</t>
  </si>
  <si>
    <t>ST/491/92</t>
  </si>
  <si>
    <t xml:space="preserve">Laptop Dell Silver </t>
  </si>
  <si>
    <t>ST/491/55</t>
  </si>
  <si>
    <t>ST/491/104</t>
  </si>
  <si>
    <t>ST/491/105</t>
  </si>
  <si>
    <t>ST/491/106</t>
  </si>
  <si>
    <t>PST/XXIII/48</t>
  </si>
  <si>
    <t>Drukarka Lasercolor HP 2605 DTN</t>
  </si>
  <si>
    <t>PST/XXIII/49</t>
  </si>
  <si>
    <t>PST/XXIII/55</t>
  </si>
  <si>
    <t>Urządzenie wielofunkcyjne HP M2727NF</t>
  </si>
  <si>
    <t>PST/XXIII/61</t>
  </si>
  <si>
    <t>Zestaw Komputerowy</t>
  </si>
  <si>
    <t>PST/XXIII/65</t>
  </si>
  <si>
    <t>Drukarka HP LaserJet 2605DN</t>
  </si>
  <si>
    <t>PST/XXIII/68</t>
  </si>
  <si>
    <t>Notebook MSI PR600X-089PL + Windows XP, Torba, Zestaw słuchawkowy</t>
  </si>
  <si>
    <t>PST/XXIII/72</t>
  </si>
  <si>
    <t>URZĄDZENIE WIELOFUNKCYJNE</t>
  </si>
  <si>
    <t>PST/XXIII/73</t>
  </si>
  <si>
    <t xml:space="preserve">URZĄDZENIE WIELOFUNKCYJNE </t>
  </si>
  <si>
    <t>PST/XXIII/38</t>
  </si>
  <si>
    <t>PST/XXIII/85</t>
  </si>
  <si>
    <t>DRUKARKA HP LJ M1536dnf MFP</t>
  </si>
  <si>
    <t>PST/XXIII/86</t>
  </si>
  <si>
    <t>PST/XXIII/87</t>
  </si>
  <si>
    <t>PST/XXIII/92</t>
  </si>
  <si>
    <t>Laptop ASUS X73SV-TY345V-8GB</t>
  </si>
  <si>
    <t>PST/XXIII/93</t>
  </si>
  <si>
    <t>PST/XXIII/104</t>
  </si>
  <si>
    <t>Notebook Asus X73SD-TY217V</t>
  </si>
  <si>
    <t>PST/XXIII/105</t>
  </si>
  <si>
    <t>PST/XXIII/106</t>
  </si>
  <si>
    <t>Notebook Asus R500VM-SX070V</t>
  </si>
  <si>
    <t>PST/XXI/38</t>
  </si>
  <si>
    <t>Kamera Sony</t>
  </si>
  <si>
    <t>PST/XXI/39</t>
  </si>
  <si>
    <t>Aparat Cyfrowy Panasonic</t>
  </si>
  <si>
    <t>PST/XXI/54</t>
  </si>
  <si>
    <t>Aparat Cyfrowy Olimpus SP-620 Ultra Zoom srebrny</t>
  </si>
  <si>
    <t>PST/XXIII/41</t>
  </si>
  <si>
    <t>PST/XXIII/42</t>
  </si>
  <si>
    <t>PST/XXIII/43</t>
  </si>
  <si>
    <t>PST/XXIII/19</t>
  </si>
  <si>
    <t>PST/XXIII/54</t>
  </si>
  <si>
    <t>PST/XXIII/56</t>
  </si>
  <si>
    <t>PST/XXIII/60</t>
  </si>
  <si>
    <t>PST/XXIII/62</t>
  </si>
  <si>
    <t>PST/XXIII/74</t>
  </si>
  <si>
    <t>PST/XXIII/79</t>
  </si>
  <si>
    <t>PST/XXIII/80</t>
  </si>
  <si>
    <t xml:space="preserve">URZĄDZENIE WILOFUNKCYJNE </t>
  </si>
  <si>
    <t>PST/XXIII/83</t>
  </si>
  <si>
    <t>ST/491/68</t>
  </si>
  <si>
    <t>Infokiosk multimedialny stojący, MODEL: A MGiP/022/2005</t>
  </si>
  <si>
    <t>ST/491/72</t>
  </si>
  <si>
    <t>ST/491/18</t>
  </si>
  <si>
    <t>ST/491/27</t>
  </si>
  <si>
    <t>ST/491/97</t>
  </si>
  <si>
    <t>PST/XXIII/66</t>
  </si>
  <si>
    <t>PST/XXIII/76</t>
  </si>
  <si>
    <t>PST/XXIII/81</t>
  </si>
  <si>
    <t>urządzenie wielofunkcyjne</t>
  </si>
  <si>
    <t>PST/XXIII/91</t>
  </si>
  <si>
    <t>Drukarka Kyocera FS-1135MFP</t>
  </si>
  <si>
    <t>PST/XXIII/44</t>
  </si>
  <si>
    <t>PST/XXIII/16</t>
  </si>
  <si>
    <t>PST/XXIII/67</t>
  </si>
  <si>
    <t>Notebook MS 16372 + Windows XP, Torba, Zestaw słuchawkowy</t>
  </si>
  <si>
    <t>PST/XXIII/69</t>
  </si>
  <si>
    <t>PST/XXIII/58</t>
  </si>
  <si>
    <t>DAVDZ - 260 nagłośnienie i DVD - zestaw</t>
  </si>
  <si>
    <t>PST/XXIII/78</t>
  </si>
  <si>
    <t xml:space="preserve">SWITCH HP PROCURVE </t>
  </si>
  <si>
    <t>PST/XXIII/84</t>
  </si>
  <si>
    <t>PST/XXIII/89</t>
  </si>
  <si>
    <t>Drukarka HP M1536 dnf</t>
  </si>
  <si>
    <t>PST/XXIII/90</t>
  </si>
  <si>
    <t xml:space="preserve">Serwer plików QNAP TS-419P </t>
  </si>
  <si>
    <t>PST/XXIII/98</t>
  </si>
  <si>
    <t>Przełącznik sieciowy HP Procurve Switch 2810-24G</t>
  </si>
  <si>
    <t>PST/XXIII/99</t>
  </si>
  <si>
    <t>Dysk do macierzy</t>
  </si>
  <si>
    <t>PST/XXIII/100</t>
  </si>
  <si>
    <t xml:space="preserve">Dysk do serwera plików </t>
  </si>
  <si>
    <t>PST/XXIII/101</t>
  </si>
  <si>
    <t>PST/XXIII/102</t>
  </si>
  <si>
    <t>PST/XXIII/103</t>
  </si>
  <si>
    <t>Mysz KidTrack Colour</t>
  </si>
  <si>
    <t>PST/XXIII/107</t>
  </si>
  <si>
    <t>DRUKARKA ZEBRA TLP2844</t>
  </si>
  <si>
    <t>ST/491/69</t>
  </si>
  <si>
    <t>Serwer typ II MS Windows model DELL PowerEdge 1800</t>
  </si>
  <si>
    <t>ST/491/70</t>
  </si>
  <si>
    <t>Serwer i oprogramowanie Microsoft Small Business Server Premium</t>
  </si>
  <si>
    <t>ST/491/63</t>
  </si>
  <si>
    <t>System zabezpieczający + instalacja FORTIGATE 100A FG-100A-BE</t>
  </si>
  <si>
    <t>ST/491/45</t>
  </si>
  <si>
    <t>UPS SMART 1000</t>
  </si>
  <si>
    <t>ST/491/61</t>
  </si>
  <si>
    <t>APC Smart UPS</t>
  </si>
  <si>
    <t>ST/491/87</t>
  </si>
  <si>
    <t>FORTIANALYZER 100B</t>
  </si>
  <si>
    <t>ST/491/89</t>
  </si>
  <si>
    <t>Serwer Dell R710</t>
  </si>
  <si>
    <t>ST/491/90</t>
  </si>
  <si>
    <t>ST/491/88</t>
  </si>
  <si>
    <t>ST/491/91</t>
  </si>
  <si>
    <t>APC Smart UPS XL Modular 3000 VA SUM3000RMXLI2U</t>
  </si>
  <si>
    <t>ST/491/93</t>
  </si>
  <si>
    <t xml:space="preserve">PRZEŁĄCZNIK SIECIOWY </t>
  </si>
  <si>
    <t>ST/491/94</t>
  </si>
  <si>
    <t>ST/491/98</t>
  </si>
  <si>
    <t>ZASILACZ AWARYJNY MONTOWANY W SZAFIE 19"</t>
  </si>
  <si>
    <t>ST/491/99</t>
  </si>
  <si>
    <t>ST/491/95</t>
  </si>
  <si>
    <t>ST/491/96</t>
  </si>
  <si>
    <t>ST/491/100</t>
  </si>
  <si>
    <t>ST/491/101</t>
  </si>
  <si>
    <t xml:space="preserve">Switch HP ProCurve </t>
  </si>
  <si>
    <t>ST/491/102</t>
  </si>
  <si>
    <t>Zasilacz  APC Smart-UPS</t>
  </si>
  <si>
    <t>ST/491/103</t>
  </si>
  <si>
    <t>ST/491/107</t>
  </si>
  <si>
    <t xml:space="preserve">SERWER COMPAQ </t>
  </si>
  <si>
    <t>ST/803/108</t>
  </si>
  <si>
    <t>FRANKOWNICA</t>
  </si>
  <si>
    <t>ST/803/109</t>
  </si>
  <si>
    <t>KSEROKOPIARKA CONICA MINOLTA BIZHUP C284</t>
  </si>
  <si>
    <t>ST/626/110</t>
  </si>
  <si>
    <t>CENTRALA TELEFONICZNA SLICAN IPL - 256</t>
  </si>
  <si>
    <t>ST/491/111</t>
  </si>
  <si>
    <t xml:space="preserve">ZESTAW KOMPUTEROWY </t>
  </si>
  <si>
    <t>ST/491/112</t>
  </si>
  <si>
    <t>ZESTAW KOMPUTEROWY  DELL OPTIPLEX 3010 MT</t>
  </si>
  <si>
    <t>ST/491/113</t>
  </si>
  <si>
    <t>ST/491/114</t>
  </si>
  <si>
    <t>ST/491/115</t>
  </si>
  <si>
    <t>ST/491/116</t>
  </si>
  <si>
    <t>ST/653/117</t>
  </si>
  <si>
    <t xml:space="preserve">KLIMATYZATOR SPLIT </t>
  </si>
  <si>
    <t>PST/XXI/64</t>
  </si>
  <si>
    <t>CZYTNIK DOWODÓW OSOBISTYCH COMBO SCAN</t>
  </si>
  <si>
    <t>PST/XXI/65</t>
  </si>
  <si>
    <t>PST/XXI/61</t>
  </si>
  <si>
    <t>NISZCZARKA OPUS VS1202CD</t>
  </si>
  <si>
    <t>PST/XXI/62</t>
  </si>
  <si>
    <t>PST/XXI/63</t>
  </si>
  <si>
    <t xml:space="preserve">sprzęt przenośny </t>
  </si>
  <si>
    <t>ST/491/78</t>
  </si>
  <si>
    <t>2007</t>
  </si>
  <si>
    <t>ST/491/80</t>
  </si>
  <si>
    <t>Switch 4200G 3 Com</t>
  </si>
  <si>
    <t>ST/491/67</t>
  </si>
  <si>
    <t>Notebook TYP II, MODEL:DELL Latiude D505 nr seryjny 6M8JF1J</t>
  </si>
  <si>
    <t>ST/491/71</t>
  </si>
  <si>
    <t>Switch D- Link DGS-3324 SR NR SERYJNY: DR6F155000054</t>
  </si>
  <si>
    <t>Zestaw komputerowy Maxdata Favorit 30001/P4-3,0/1024/80/Combo Win</t>
  </si>
  <si>
    <t xml:space="preserve">Zestaw komputerowy </t>
  </si>
  <si>
    <t>ST/491/74</t>
  </si>
  <si>
    <t>ST/491/75</t>
  </si>
  <si>
    <t>ST/491/25</t>
  </si>
  <si>
    <t>ST/629/60</t>
  </si>
  <si>
    <t>Projektor multimedialny</t>
  </si>
  <si>
    <t>ST/491/32</t>
  </si>
  <si>
    <t>Drukarka HP LaserJet</t>
  </si>
  <si>
    <t>ST/491/28</t>
  </si>
  <si>
    <t>Sieć komputerowa</t>
  </si>
  <si>
    <t>ST/491/31</t>
  </si>
  <si>
    <t>Kontroler SCSI ADAPTEC ANA 1520 B</t>
  </si>
  <si>
    <t>ST/491/44</t>
  </si>
  <si>
    <t>Nagrywarka LITE OEN 32/12/40 BOX</t>
  </si>
  <si>
    <t>ST/629/84</t>
  </si>
  <si>
    <t>Projektor Optoma EP 1691</t>
  </si>
  <si>
    <t>ST/629/85</t>
  </si>
  <si>
    <t>Tablica Polyvision TS 810</t>
  </si>
  <si>
    <t>ST/629/86</t>
  </si>
  <si>
    <t>Monitor plazmowy TH-42PH10EK</t>
  </si>
  <si>
    <t>Zestaw Komputerowy Dell OptiPlex 780MT</t>
  </si>
  <si>
    <t>MACIERZ EMC SYSTEM PRZECHOWYWANIA DANYCH, PRZEŁĄCZNIK I KONSOLA KVM</t>
  </si>
  <si>
    <t>ZESTAW KOMPUTEROWY DEEL</t>
  </si>
  <si>
    <t xml:space="preserve">ZESTAW KOMPUTEROWY DEEL </t>
  </si>
  <si>
    <t>ST/491/20-1</t>
  </si>
  <si>
    <t>Stacja komputerowa Actina</t>
  </si>
  <si>
    <t xml:space="preserve">Monitor LCD SAMSUNG 40" HB 40PS z komputerem  </t>
  </si>
  <si>
    <t>Zestaw komputerowy Dell OptiPlex 790MT</t>
  </si>
  <si>
    <t>ST/491/72-2</t>
  </si>
  <si>
    <t>Monitor   LG L1753TR-SF17  (wchodzi w cenę zestawu ST/491/72)</t>
  </si>
  <si>
    <t>ST/491/10-3</t>
  </si>
  <si>
    <t>UPS APC 500 (wchodzi w cenę zestawu ST/491/10)</t>
  </si>
  <si>
    <t>ST/491/74-1</t>
  </si>
  <si>
    <t>MONITOR HYUNDAI  (wchodzi w cenę zestawu  ST/491/74)</t>
  </si>
  <si>
    <t>ST/491/105-2</t>
  </si>
  <si>
    <t>UPS APC 500  (wchodzi w cenę zestawu ST/491/105)</t>
  </si>
  <si>
    <t>ST/491/104-2</t>
  </si>
  <si>
    <t>UPS APC 500  (wchodzi w cenę zestawu ST/491/104)</t>
  </si>
  <si>
    <t>ST/491/55-4</t>
  </si>
  <si>
    <t>Monitor LG Flatron L1530 B  (wchodzi w cenę zestawu ST/491/55)</t>
  </si>
  <si>
    <t>ST/491/27-4</t>
  </si>
  <si>
    <t>Monitor LG Flatron L1530 B  (wchodzi w cenę zestawu ST/491/27)</t>
  </si>
  <si>
    <t>ST/491/27-5</t>
  </si>
  <si>
    <t xml:space="preserve">UPS APC 500  (wchodzi w cenę zestawu ST/491/27) </t>
  </si>
  <si>
    <t>ST/491/55-5</t>
  </si>
  <si>
    <t>UPS APC 500  (wchodzi w cenę zestawu ST/491/55)</t>
  </si>
  <si>
    <t>ST/491/21-3</t>
  </si>
  <si>
    <t>UPS APC 500  (wchodzi w cenę zestawu ST/491/21)</t>
  </si>
  <si>
    <t>ST/491/23-3</t>
  </si>
  <si>
    <t>UPS APC 500  (wchodzi w cenę zestawu ST/491/23)</t>
  </si>
  <si>
    <t>ST/491/114-2</t>
  </si>
  <si>
    <t>UPS APC 500 (wchodzi w cenę zestawu ST/491/114)</t>
  </si>
  <si>
    <t>ST/491/55-2</t>
  </si>
  <si>
    <t xml:space="preserve">Monitor Belinea 1730  (wchodzi w cenę zestawu ST/491/55) </t>
  </si>
  <si>
    <t>ST/491/96-2</t>
  </si>
  <si>
    <t>UPS APC 500  (wchodzi w cenę zestawu ST/491/96)</t>
  </si>
  <si>
    <t>ST/491/73-2</t>
  </si>
  <si>
    <t>MONITOR HYUNDAI  (wchodzi w cenę zestawu  ST/491/73)</t>
  </si>
  <si>
    <t>ST/491/73-3</t>
  </si>
  <si>
    <t>UPS APC 500    (wchodzi w cenę zestawu  ST/491/73)</t>
  </si>
  <si>
    <t>ST/491/73-4</t>
  </si>
  <si>
    <t>Monitor LG Flatron L1530 B  (wchodzi w cenę zestawu  ST/491/73)</t>
  </si>
  <si>
    <t>ST/491/18-3</t>
  </si>
  <si>
    <t>UPS APC 500   (wchodzi w cenę zestawu  ST/491/18)</t>
  </si>
  <si>
    <t>ST/491/75-1</t>
  </si>
  <si>
    <t>MONITOR HYUNDAI  (wchodzi w cenę zestawu ST/491/75)</t>
  </si>
  <si>
    <t>PST/XXI/36</t>
  </si>
  <si>
    <t>Drukarka Etykiet ZEBRA TLP 2844</t>
  </si>
  <si>
    <t>PST/XXI/37</t>
  </si>
  <si>
    <t>Kolektor Danych CLIPHERLAB CPT8001L</t>
  </si>
  <si>
    <t>PST/XXIII/35</t>
  </si>
  <si>
    <t>Notebook Fujitsu-Simens Amilo Pro</t>
  </si>
  <si>
    <t>PST/XXIII/36</t>
  </si>
  <si>
    <t>PST/XXIII/37</t>
  </si>
  <si>
    <t>Zestaw komputerowy Maxdata Favorit 30001/P4-3,01/1024/80 Combo XPP</t>
  </si>
  <si>
    <t>PST/XXIII/30</t>
  </si>
  <si>
    <t>PST/XXIII/27</t>
  </si>
  <si>
    <t>UPS BB 0431009406</t>
  </si>
  <si>
    <t>PST/XXIII/13</t>
  </si>
  <si>
    <t>PST/XXIII/12</t>
  </si>
  <si>
    <t>PST/XXIII/11</t>
  </si>
  <si>
    <t>Router/Swich D-LINK DI 604</t>
  </si>
  <si>
    <t>PST/XXIII/5</t>
  </si>
  <si>
    <t>Drukarka HP LaserJet 3030</t>
  </si>
  <si>
    <t>PST/XXIII/3</t>
  </si>
  <si>
    <t>Swich Jaht JS-2008EP</t>
  </si>
  <si>
    <t>PST/XXI/24</t>
  </si>
  <si>
    <t>Rzutnik Vega Focus 250YLS Ekran 155X155</t>
  </si>
  <si>
    <t>PST/XXIII/63</t>
  </si>
  <si>
    <t xml:space="preserve">Serwer wydruku HP JestDirect EW2400 </t>
  </si>
  <si>
    <t>PST/XXIII/64</t>
  </si>
  <si>
    <t>PST/XXIII/59</t>
  </si>
  <si>
    <t>Kramer Dystrybutor VGA</t>
  </si>
  <si>
    <t>PST/II/2</t>
  </si>
  <si>
    <t>TV Samsung</t>
  </si>
  <si>
    <t>PST/XXI/40</t>
  </si>
  <si>
    <t>Bindownica</t>
  </si>
  <si>
    <t>ZESTAW KOMPUTEROWY</t>
  </si>
  <si>
    <t>PST/XXI/44</t>
  </si>
  <si>
    <t>FALCERKA IDEAL 8304</t>
  </si>
  <si>
    <t>PST/XXIII/16-6</t>
  </si>
  <si>
    <t>UPS APC 500   (wchodzi w cenę zestawu PST/XXIII/16)</t>
  </si>
  <si>
    <t>PST/XXIII/13-1</t>
  </si>
  <si>
    <t>Monitor Belinea 1730  (wchodzi w cenę zestawu PST/XXIII/13)</t>
  </si>
  <si>
    <t>PST/XXI/46</t>
  </si>
  <si>
    <t xml:space="preserve">CZYTNIK CL 1660 USB </t>
  </si>
  <si>
    <t>PST/XXI/45</t>
  </si>
  <si>
    <t>PST/XXIII/82</t>
  </si>
  <si>
    <t xml:space="preserve">DYSK SAMSUNG G3 STATIO 3,5" </t>
  </si>
  <si>
    <t>PST/XXIII/88</t>
  </si>
  <si>
    <t>PST/XXIII/19-1</t>
  </si>
  <si>
    <t xml:space="preserve"> PANEL LCD AOC 17"   (wchodzi w cenę zestawu PST/XXIII/19)</t>
  </si>
  <si>
    <t>PST/XXIII/28-1</t>
  </si>
  <si>
    <t>Monitor LG Flatron L1530 B   (wchodzi w cenę zestawu PST/XXIII/28)</t>
  </si>
  <si>
    <t>PST/XXIII/94</t>
  </si>
  <si>
    <t>PST/XXIII/95</t>
  </si>
  <si>
    <t>PST/XXI/56</t>
  </si>
  <si>
    <t>Czytnik dowodów osobistych</t>
  </si>
  <si>
    <t>PST/XXI/57</t>
  </si>
  <si>
    <t>PST/XXIII/96</t>
  </si>
  <si>
    <t>UPS APCBE400-CP</t>
  </si>
  <si>
    <t>PST/XXIII/97</t>
  </si>
  <si>
    <t>PST/XXIII/16-1</t>
  </si>
  <si>
    <t>Monitor Samsung 943N   (wchodzi w cenę zestawu PST/XXIII/16)</t>
  </si>
  <si>
    <t>PST/XXI/60</t>
  </si>
  <si>
    <t>KAMERKA KOPUŁKOWA IP SAMSUNG SND-5011</t>
  </si>
  <si>
    <t>PST/XXIII/60-2</t>
  </si>
  <si>
    <t>UPS APC 500  (wchodzi w cenę zestawu PST/XXIII/60)</t>
  </si>
  <si>
    <t>PST/XXIII/13-2</t>
  </si>
  <si>
    <t>UPS APC 500   (wchodzi w cenę zestawu PST/XXIII/13)</t>
  </si>
  <si>
    <t>PST/XXIII/61-2</t>
  </si>
  <si>
    <t>UPS APC 500   (wchodzi w cenę zestawu PST/XXIII/61)</t>
  </si>
  <si>
    <t>PST/XXIII/30-1</t>
  </si>
  <si>
    <t>Monitor Belinea 1730  (wchodzi w cenę zestawu PST/XXIII/30)</t>
  </si>
  <si>
    <t>PST/XXIII/76-2</t>
  </si>
  <si>
    <t>UPS APC 500   (wchodzi w cenę zestawu PST/XXIII/76)</t>
  </si>
  <si>
    <t>PST/XXIII/19-2</t>
  </si>
  <si>
    <t>UPS APC 500   (wchodzi w cenę zestawu PST/XXIII/19)</t>
  </si>
  <si>
    <t>PST/XXIII/43-2</t>
  </si>
  <si>
    <t>UPS APC 500   (wchodzi w cenę zestawu PST/XXIII/43)</t>
  </si>
  <si>
    <t>PST/XXIII/12-2</t>
  </si>
  <si>
    <t>UPS APC 500   (wchodzi w cenę zestawu PST/XXIII/12)</t>
  </si>
  <si>
    <t xml:space="preserve">RAZEM </t>
  </si>
  <si>
    <t xml:space="preserve">sprzęt stacjonarny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</si>
</sst>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/mm/yyyy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yyyy\-mm\-dd"/>
    <numFmt numFmtId="172" formatCode="#,##0.00\ &quot;zł&quot;"/>
    <numFmt numFmtId="173" formatCode="_-* #,##0\ _z_ł_-;\-* #,##0\ _z_ł_-;_-* &quot;-&quot;??\ _z_ł_-;_-@_-"/>
    <numFmt numFmtId="174" formatCode="&quot; &quot;#,##0.00&quot; &quot;[$zł-415]&quot; &quot;;&quot;-&quot;#,##0.00&quot; &quot;[$zł-415]&quot; &quot;;&quot; -&quot;00&quot; &quot;[$zł-415]&quot; &quot;;&quot; &quot;@&quot; &quot;"/>
    <numFmt numFmtId="175" formatCode="#,##0.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" fillId="0" borderId="10" xfId="55" applyFont="1" applyBorder="1" applyAlignment="1">
      <alignment horizontal="center"/>
      <protection/>
    </xf>
    <xf numFmtId="44" fontId="5" fillId="0" borderId="10" xfId="70" applyFont="1" applyBorder="1" applyAlignment="1">
      <alignment horizontal="center" vertical="center" wrapText="1"/>
    </xf>
    <xf numFmtId="166" fontId="5" fillId="11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4" fontId="5" fillId="0" borderId="10" xfId="70" applyFont="1" applyFill="1" applyBorder="1" applyAlignment="1">
      <alignment horizontal="center" vertical="center" wrapText="1"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2" fillId="11" borderId="10" xfId="55" applyFont="1" applyFill="1" applyBorder="1">
      <alignment/>
      <protection/>
    </xf>
    <xf numFmtId="0" fontId="5" fillId="11" borderId="10" xfId="55" applyFont="1" applyFill="1" applyBorder="1" applyAlignment="1">
      <alignment horizontal="center" wrapText="1"/>
      <protection/>
    </xf>
    <xf numFmtId="44" fontId="5" fillId="11" borderId="10" xfId="70" applyFont="1" applyFill="1" applyBorder="1" applyAlignment="1">
      <alignment horizontal="center" wrapText="1"/>
    </xf>
    <xf numFmtId="0" fontId="5" fillId="0" borderId="10" xfId="55" applyFont="1" applyFill="1" applyBorder="1" applyAlignment="1">
      <alignment horizontal="center"/>
      <protection/>
    </xf>
    <xf numFmtId="0" fontId="5" fillId="11" borderId="10" xfId="55" applyFont="1" applyFill="1" applyBorder="1" applyAlignment="1">
      <alignment horizontal="center" vertical="center" wrapText="1"/>
      <protection/>
    </xf>
    <xf numFmtId="44" fontId="5" fillId="0" borderId="10" xfId="70" applyFont="1" applyBorder="1" applyAlignment="1">
      <alignment horizontal="center"/>
    </xf>
    <xf numFmtId="2" fontId="5" fillId="0" borderId="10" xfId="55" applyNumberFormat="1" applyFont="1" applyBorder="1" applyAlignment="1">
      <alignment horizontal="center"/>
      <protection/>
    </xf>
    <xf numFmtId="0" fontId="5" fillId="11" borderId="10" xfId="55" applyFont="1" applyFill="1" applyBorder="1" applyAlignment="1">
      <alignment horizontal="center"/>
      <protection/>
    </xf>
    <xf numFmtId="44" fontId="5" fillId="11" borderId="10" xfId="70" applyFont="1" applyFill="1" applyBorder="1" applyAlignment="1">
      <alignment horizontal="center"/>
    </xf>
    <xf numFmtId="2" fontId="5" fillId="11" borderId="10" xfId="55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44" fontId="46" fillId="0" borderId="0" xfId="0" applyNumberFormat="1" applyFont="1" applyAlignment="1">
      <alignment/>
    </xf>
    <xf numFmtId="0" fontId="46" fillId="11" borderId="0" xfId="0" applyFont="1" applyFill="1" applyAlignment="1">
      <alignment/>
    </xf>
    <xf numFmtId="44" fontId="46" fillId="11" borderId="0" xfId="0" applyNumberFormat="1" applyFont="1" applyFill="1" applyAlignment="1">
      <alignment/>
    </xf>
    <xf numFmtId="0" fontId="2" fillId="0" borderId="10" xfId="55" applyFont="1" applyFill="1" applyBorder="1">
      <alignment/>
      <protection/>
    </xf>
    <xf numFmtId="172" fontId="5" fillId="11" borderId="10" xfId="55" applyNumberFormat="1" applyFont="1" applyFill="1" applyBorder="1" applyAlignment="1">
      <alignment horizontal="center" vertical="center" wrapText="1"/>
      <protection/>
    </xf>
    <xf numFmtId="44" fontId="5" fillId="11" borderId="10" xfId="70" applyFont="1" applyFill="1" applyBorder="1" applyAlignment="1">
      <alignment horizontal="center" vertical="center" wrapText="1"/>
    </xf>
    <xf numFmtId="0" fontId="2" fillId="0" borderId="11" xfId="55" applyFont="1" applyFill="1" applyBorder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166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wrapText="1"/>
      <protection/>
    </xf>
    <xf numFmtId="166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4" fontId="5" fillId="33" borderId="10" xfId="7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34" borderId="0" xfId="0" applyFont="1" applyFill="1" applyAlignment="1">
      <alignment/>
    </xf>
    <xf numFmtId="44" fontId="46" fillId="34" borderId="0" xfId="70" applyFont="1" applyFill="1" applyAlignment="1">
      <alignment/>
    </xf>
    <xf numFmtId="0" fontId="46" fillId="35" borderId="0" xfId="0" applyFont="1" applyFill="1" applyAlignment="1">
      <alignment/>
    </xf>
    <xf numFmtId="172" fontId="46" fillId="0" borderId="0" xfId="0" applyNumberFormat="1" applyFont="1" applyAlignment="1">
      <alignment/>
    </xf>
    <xf numFmtId="172" fontId="46" fillId="11" borderId="0" xfId="0" applyNumberFormat="1" applyFont="1" applyFill="1" applyAlignment="1">
      <alignment/>
    </xf>
    <xf numFmtId="44" fontId="46" fillId="0" borderId="0" xfId="7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2" fillId="0" borderId="10" xfId="55" applyNumberFormat="1" applyFont="1" applyFill="1" applyBorder="1" applyAlignment="1">
      <alignment horizontal="center" vertical="center" wrapText="1"/>
      <protection/>
    </xf>
    <xf numFmtId="44" fontId="5" fillId="35" borderId="10" xfId="7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2" fillId="34" borderId="12" xfId="55" applyFont="1" applyFill="1" applyBorder="1" applyAlignment="1">
      <alignment horizontal="left" vertical="center" wrapText="1"/>
      <protection/>
    </xf>
    <xf numFmtId="44" fontId="2" fillId="34" borderId="12" xfId="70" applyFont="1" applyFill="1" applyBorder="1" applyAlignment="1">
      <alignment horizontal="left" vertical="center" wrapText="1"/>
    </xf>
    <xf numFmtId="0" fontId="2" fillId="34" borderId="13" xfId="55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wrapText="1"/>
    </xf>
    <xf numFmtId="0" fontId="2" fillId="11" borderId="10" xfId="0" applyFont="1" applyFill="1" applyBorder="1" applyAlignment="1">
      <alignment wrapText="1"/>
    </xf>
    <xf numFmtId="0" fontId="5" fillId="11" borderId="10" xfId="0" applyFont="1" applyFill="1" applyBorder="1" applyAlignment="1">
      <alignment horizontal="center" vertical="center" wrapText="1"/>
    </xf>
    <xf numFmtId="172" fontId="2" fillId="11" borderId="10" xfId="55" applyNumberFormat="1" applyFont="1" applyFill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 horizontal="center" wrapText="1"/>
    </xf>
    <xf numFmtId="17" fontId="5" fillId="11" borderId="10" xfId="0" applyNumberFormat="1" applyFont="1" applyFill="1" applyBorder="1" applyAlignment="1" quotePrefix="1">
      <alignment horizontal="center" vertical="center" wrapText="1"/>
    </xf>
    <xf numFmtId="0" fontId="5" fillId="11" borderId="10" xfId="0" applyFont="1" applyFill="1" applyBorder="1" applyAlignment="1" quotePrefix="1">
      <alignment horizontal="center" vertical="center" wrapText="1"/>
    </xf>
    <xf numFmtId="44" fontId="46" fillId="35" borderId="0" xfId="0" applyNumberFormat="1" applyFont="1" applyFill="1" applyAlignment="1">
      <alignment/>
    </xf>
    <xf numFmtId="44" fontId="46" fillId="11" borderId="0" xfId="70" applyFont="1" applyFill="1" applyAlignment="1">
      <alignment/>
    </xf>
    <xf numFmtId="0" fontId="47" fillId="0" borderId="10" xfId="0" applyFont="1" applyBorder="1" applyAlignment="1">
      <alignment horizontal="center"/>
    </xf>
    <xf numFmtId="0" fontId="2" fillId="34" borderId="12" xfId="55" applyFont="1" applyFill="1" applyBorder="1" applyAlignment="1">
      <alignment horizontal="left" vertical="center"/>
      <protection/>
    </xf>
    <xf numFmtId="0" fontId="2" fillId="34" borderId="13" xfId="55" applyFont="1" applyFill="1" applyBorder="1" applyAlignment="1">
      <alignment horizontal="left" vertical="center"/>
      <protection/>
    </xf>
    <xf numFmtId="44" fontId="2" fillId="34" borderId="12" xfId="70" applyFont="1" applyFill="1" applyBorder="1" applyAlignment="1">
      <alignment horizontal="left" vertical="center"/>
    </xf>
    <xf numFmtId="0" fontId="47" fillId="11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/>
    </xf>
    <xf numFmtId="44" fontId="46" fillId="11" borderId="10" xfId="7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2" fillId="36" borderId="12" xfId="55" applyFont="1" applyFill="1" applyBorder="1" applyAlignment="1">
      <alignment horizontal="left" vertical="center"/>
      <protection/>
    </xf>
    <xf numFmtId="0" fontId="46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44" fontId="46" fillId="36" borderId="10" xfId="7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6" fillId="11" borderId="10" xfId="0" applyFont="1" applyFill="1" applyBorder="1" applyAlignment="1">
      <alignment horizontal="center"/>
    </xf>
    <xf numFmtId="0" fontId="2" fillId="34" borderId="12" xfId="55" applyFont="1" applyFill="1" applyBorder="1" applyAlignment="1">
      <alignment horizontal="left" vertical="center"/>
      <protection/>
    </xf>
    <xf numFmtId="0" fontId="2" fillId="34" borderId="13" xfId="55" applyFont="1" applyFill="1" applyBorder="1" applyAlignment="1">
      <alignment horizontal="left" vertical="center"/>
      <protection/>
    </xf>
    <xf numFmtId="44" fontId="2" fillId="34" borderId="12" xfId="70" applyFont="1" applyFill="1" applyBorder="1" applyAlignment="1">
      <alignment horizontal="left" vertical="center"/>
    </xf>
    <xf numFmtId="0" fontId="2" fillId="34" borderId="14" xfId="55" applyFont="1" applyFill="1" applyBorder="1" applyAlignment="1">
      <alignment horizontal="left" vertical="center"/>
      <protection/>
    </xf>
    <xf numFmtId="44" fontId="46" fillId="0" borderId="10" xfId="70" applyFont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166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4" fontId="5" fillId="33" borderId="10" xfId="70" applyFont="1" applyFill="1" applyBorder="1" applyAlignment="1">
      <alignment horizontal="center" vertical="center" wrapText="1"/>
    </xf>
    <xf numFmtId="0" fontId="2" fillId="11" borderId="10" xfId="55" applyFont="1" applyFill="1" applyBorder="1">
      <alignment/>
      <protection/>
    </xf>
    <xf numFmtId="0" fontId="5" fillId="11" borderId="10" xfId="55" applyFont="1" applyFill="1" applyBorder="1" applyAlignment="1">
      <alignment horizontal="center" vertical="center" wrapText="1"/>
      <protection/>
    </xf>
    <xf numFmtId="44" fontId="5" fillId="11" borderId="10" xfId="70" applyFont="1" applyFill="1" applyBorder="1" applyAlignment="1">
      <alignment horizontal="center"/>
    </xf>
    <xf numFmtId="2" fontId="5" fillId="11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4" fontId="5" fillId="0" borderId="10" xfId="7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wrapText="1"/>
      <protection/>
    </xf>
    <xf numFmtId="0" fontId="5" fillId="11" borderId="10" xfId="55" applyFont="1" applyFill="1" applyBorder="1" applyAlignment="1">
      <alignment horizontal="center" wrapText="1"/>
      <protection/>
    </xf>
    <xf numFmtId="0" fontId="2" fillId="0" borderId="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44" fontId="2" fillId="0" borderId="10" xfId="7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44" fontId="48" fillId="0" borderId="10" xfId="0" applyNumberFormat="1" applyFont="1" applyBorder="1" applyAlignment="1">
      <alignment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2 2" xfId="56"/>
    <cellStyle name="Normalny 2 3" xfId="57"/>
    <cellStyle name="Normalny 3" xfId="58"/>
    <cellStyle name="Normalny 3 2" xfId="59"/>
    <cellStyle name="Normalny 4" xfId="60"/>
    <cellStyle name="Normalny 5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0"/>
  <sheetViews>
    <sheetView tabSelected="1" view="pageBreakPreview" zoomScale="90" zoomScaleSheetLayoutView="90" zoomScalePageLayoutView="0" workbookViewId="0" topLeftCell="A1">
      <selection activeCell="K420" sqref="K420"/>
    </sheetView>
  </sheetViews>
  <sheetFormatPr defaultColWidth="9.140625" defaultRowHeight="9.75" customHeight="1"/>
  <cols>
    <col min="1" max="1" width="9.00390625" style="19" bestFit="1" customWidth="1"/>
    <col min="2" max="2" width="20.7109375" style="19" customWidth="1"/>
    <col min="3" max="3" width="19.421875" style="19" customWidth="1"/>
    <col min="4" max="4" width="61.00390625" style="19" customWidth="1"/>
    <col min="5" max="5" width="21.421875" style="39" customWidth="1"/>
    <col min="6" max="6" width="15.8515625" style="19" customWidth="1"/>
    <col min="7" max="7" width="16.00390625" style="19" customWidth="1"/>
    <col min="8" max="8" width="8.8515625" style="19" hidden="1" customWidth="1"/>
    <col min="9" max="9" width="16.28125" style="19" hidden="1" customWidth="1"/>
    <col min="10" max="16384" width="8.8515625" style="19" customWidth="1"/>
  </cols>
  <sheetData>
    <row r="2" spans="1:7" ht="9.75" customHeight="1">
      <c r="A2" s="79" t="s">
        <v>1</v>
      </c>
      <c r="B2" s="79" t="s">
        <v>2</v>
      </c>
      <c r="C2" s="79" t="s">
        <v>3</v>
      </c>
      <c r="D2" s="79" t="s">
        <v>4</v>
      </c>
      <c r="E2" s="80" t="s">
        <v>5</v>
      </c>
      <c r="F2" s="78" t="s">
        <v>79</v>
      </c>
      <c r="G2" s="78" t="s">
        <v>80</v>
      </c>
    </row>
    <row r="3" spans="1:7" ht="47.25" customHeight="1">
      <c r="A3" s="79"/>
      <c r="B3" s="79"/>
      <c r="C3" s="79"/>
      <c r="D3" s="79"/>
      <c r="E3" s="80"/>
      <c r="F3" s="78"/>
      <c r="G3" s="78"/>
    </row>
    <row r="4" spans="1:7" ht="9.75" customHeight="1">
      <c r="A4" s="31" t="s">
        <v>0</v>
      </c>
      <c r="B4" s="31"/>
      <c r="C4" s="31"/>
      <c r="D4" s="31"/>
      <c r="E4" s="32"/>
      <c r="F4" s="30"/>
      <c r="G4" s="30"/>
    </row>
    <row r="5" spans="1:9" ht="9.75" customHeight="1">
      <c r="A5" s="1">
        <v>1</v>
      </c>
      <c r="B5" s="27" t="s">
        <v>6</v>
      </c>
      <c r="C5" s="27">
        <v>2013</v>
      </c>
      <c r="D5" s="27" t="s">
        <v>7</v>
      </c>
      <c r="E5" s="2">
        <v>2857</v>
      </c>
      <c r="F5" s="28" t="s">
        <v>11</v>
      </c>
      <c r="G5" s="29" t="s">
        <v>8</v>
      </c>
      <c r="H5" s="19" t="s">
        <v>8</v>
      </c>
      <c r="I5" s="20">
        <f>SUM(E5:E67)-I6+E69+E70</f>
        <v>566359.76</v>
      </c>
    </row>
    <row r="6" spans="1:9" ht="9.75" customHeight="1">
      <c r="A6" s="1">
        <v>2</v>
      </c>
      <c r="B6" s="27" t="s">
        <v>9</v>
      </c>
      <c r="C6" s="27">
        <v>2013</v>
      </c>
      <c r="D6" s="27" t="s">
        <v>10</v>
      </c>
      <c r="E6" s="2">
        <v>1069</v>
      </c>
      <c r="F6" s="28" t="s">
        <v>11</v>
      </c>
      <c r="G6" s="29" t="s">
        <v>8</v>
      </c>
      <c r="H6" s="21" t="s">
        <v>24</v>
      </c>
      <c r="I6" s="22">
        <f>E16+E17+E18+E21+E22+E23+E24+E25+E26+E67+E11</f>
        <v>35170</v>
      </c>
    </row>
    <row r="7" spans="1:7" ht="9.75" customHeight="1">
      <c r="A7" s="1">
        <v>3</v>
      </c>
      <c r="B7" s="27" t="s">
        <v>225</v>
      </c>
      <c r="C7" s="27">
        <v>2013</v>
      </c>
      <c r="D7" s="27" t="s">
        <v>12</v>
      </c>
      <c r="E7" s="2">
        <v>2587.07</v>
      </c>
      <c r="F7" s="28" t="s">
        <v>11</v>
      </c>
      <c r="G7" s="29" t="s">
        <v>8</v>
      </c>
    </row>
    <row r="8" spans="1:7" ht="9.75" customHeight="1">
      <c r="A8" s="1">
        <v>4</v>
      </c>
      <c r="B8" s="27" t="s">
        <v>226</v>
      </c>
      <c r="C8" s="27">
        <v>2013</v>
      </c>
      <c r="D8" s="27" t="s">
        <v>13</v>
      </c>
      <c r="E8" s="2">
        <v>12164.7</v>
      </c>
      <c r="F8" s="28" t="s">
        <v>11</v>
      </c>
      <c r="G8" s="29" t="s">
        <v>8</v>
      </c>
    </row>
    <row r="9" spans="1:7" ht="9.75" customHeight="1">
      <c r="A9" s="1">
        <v>5</v>
      </c>
      <c r="B9" s="27" t="s">
        <v>227</v>
      </c>
      <c r="C9" s="27">
        <v>2013</v>
      </c>
      <c r="D9" s="27" t="s">
        <v>14</v>
      </c>
      <c r="E9" s="2">
        <v>3685.08</v>
      </c>
      <c r="F9" s="28" t="s">
        <v>11</v>
      </c>
      <c r="G9" s="29" t="s">
        <v>8</v>
      </c>
    </row>
    <row r="10" spans="1:7" ht="9.75" customHeight="1">
      <c r="A10" s="1">
        <v>6</v>
      </c>
      <c r="B10" s="27" t="s">
        <v>227</v>
      </c>
      <c r="C10" s="27">
        <v>2013</v>
      </c>
      <c r="D10" s="27" t="s">
        <v>15</v>
      </c>
      <c r="E10" s="2">
        <v>4478.43</v>
      </c>
      <c r="F10" s="28" t="s">
        <v>11</v>
      </c>
      <c r="G10" s="29" t="s">
        <v>8</v>
      </c>
    </row>
    <row r="11" spans="1:7" ht="9.75" customHeight="1">
      <c r="A11" s="16">
        <v>7</v>
      </c>
      <c r="B11" s="13" t="s">
        <v>16</v>
      </c>
      <c r="C11" s="13">
        <v>2012</v>
      </c>
      <c r="D11" s="13" t="s">
        <v>17</v>
      </c>
      <c r="E11" s="25">
        <v>2299</v>
      </c>
      <c r="F11" s="3" t="s">
        <v>11</v>
      </c>
      <c r="G11" s="10" t="s">
        <v>24</v>
      </c>
    </row>
    <row r="12" spans="1:7" ht="9.75" customHeight="1">
      <c r="A12" s="1">
        <v>8</v>
      </c>
      <c r="B12" s="27" t="s">
        <v>9</v>
      </c>
      <c r="C12" s="27">
        <v>2012</v>
      </c>
      <c r="D12" s="27" t="s">
        <v>10</v>
      </c>
      <c r="E12" s="2">
        <v>958.78</v>
      </c>
      <c r="F12" s="28" t="s">
        <v>11</v>
      </c>
      <c r="G12" s="29" t="s">
        <v>8</v>
      </c>
    </row>
    <row r="13" spans="1:7" ht="9.75" customHeight="1">
      <c r="A13" s="1">
        <v>9</v>
      </c>
      <c r="B13" s="27" t="s">
        <v>9</v>
      </c>
      <c r="C13" s="27">
        <v>2012</v>
      </c>
      <c r="D13" s="27" t="s">
        <v>18</v>
      </c>
      <c r="E13" s="2">
        <v>1152</v>
      </c>
      <c r="F13" s="28" t="s">
        <v>11</v>
      </c>
      <c r="G13" s="29" t="s">
        <v>8</v>
      </c>
    </row>
    <row r="14" spans="1:7" ht="9.75" customHeight="1">
      <c r="A14" s="1">
        <v>10</v>
      </c>
      <c r="B14" s="27" t="s">
        <v>19</v>
      </c>
      <c r="C14" s="27">
        <v>2012</v>
      </c>
      <c r="D14" s="27" t="s">
        <v>20</v>
      </c>
      <c r="E14" s="2">
        <v>2150</v>
      </c>
      <c r="F14" s="28" t="s">
        <v>11</v>
      </c>
      <c r="G14" s="29" t="s">
        <v>8</v>
      </c>
    </row>
    <row r="15" spans="1:7" ht="9.75" customHeight="1">
      <c r="A15" s="1">
        <v>11</v>
      </c>
      <c r="B15" s="27" t="s">
        <v>21</v>
      </c>
      <c r="C15" s="27">
        <v>2011</v>
      </c>
      <c r="D15" s="27" t="s">
        <v>22</v>
      </c>
      <c r="E15" s="2">
        <v>7466.1</v>
      </c>
      <c r="F15" s="28" t="s">
        <v>11</v>
      </c>
      <c r="G15" s="29" t="s">
        <v>8</v>
      </c>
    </row>
    <row r="16" spans="1:7" ht="9.75" customHeight="1">
      <c r="A16" s="16">
        <v>12</v>
      </c>
      <c r="B16" s="13" t="s">
        <v>23</v>
      </c>
      <c r="C16" s="13">
        <v>2011</v>
      </c>
      <c r="D16" s="13" t="s">
        <v>17</v>
      </c>
      <c r="E16" s="25">
        <v>5999.66</v>
      </c>
      <c r="F16" s="3" t="s">
        <v>11</v>
      </c>
      <c r="G16" s="10" t="s">
        <v>24</v>
      </c>
    </row>
    <row r="17" spans="1:7" ht="9.75" customHeight="1">
      <c r="A17" s="16">
        <v>13</v>
      </c>
      <c r="B17" s="13" t="s">
        <v>25</v>
      </c>
      <c r="C17" s="13">
        <v>2011</v>
      </c>
      <c r="D17" s="13" t="s">
        <v>17</v>
      </c>
      <c r="E17" s="25">
        <v>3905.66</v>
      </c>
      <c r="F17" s="3" t="s">
        <v>11</v>
      </c>
      <c r="G17" s="10" t="s">
        <v>24</v>
      </c>
    </row>
    <row r="18" spans="1:7" ht="9.75" customHeight="1">
      <c r="A18" s="16">
        <v>14</v>
      </c>
      <c r="B18" s="13" t="s">
        <v>26</v>
      </c>
      <c r="C18" s="13">
        <v>2011</v>
      </c>
      <c r="D18" s="13" t="s">
        <v>17</v>
      </c>
      <c r="E18" s="25">
        <v>3905.68</v>
      </c>
      <c r="F18" s="3" t="s">
        <v>11</v>
      </c>
      <c r="G18" s="10" t="s">
        <v>24</v>
      </c>
    </row>
    <row r="19" spans="1:7" ht="9.75" customHeight="1">
      <c r="A19" s="1">
        <v>15</v>
      </c>
      <c r="B19" s="27" t="s">
        <v>27</v>
      </c>
      <c r="C19" s="27">
        <v>2011</v>
      </c>
      <c r="D19" s="27" t="s">
        <v>7</v>
      </c>
      <c r="E19" s="2">
        <v>2777</v>
      </c>
      <c r="F19" s="28" t="s">
        <v>11</v>
      </c>
      <c r="G19" s="29" t="s">
        <v>8</v>
      </c>
    </row>
    <row r="20" spans="1:7" ht="9.75" customHeight="1">
      <c r="A20" s="1">
        <v>16</v>
      </c>
      <c r="B20" s="27" t="s">
        <v>28</v>
      </c>
      <c r="C20" s="27">
        <v>2011</v>
      </c>
      <c r="D20" s="27" t="s">
        <v>7</v>
      </c>
      <c r="E20" s="2">
        <v>2777</v>
      </c>
      <c r="F20" s="28" t="s">
        <v>11</v>
      </c>
      <c r="G20" s="29" t="s">
        <v>8</v>
      </c>
    </row>
    <row r="21" spans="1:7" ht="9.75" customHeight="1">
      <c r="A21" s="16">
        <v>17</v>
      </c>
      <c r="B21" s="13" t="s">
        <v>29</v>
      </c>
      <c r="C21" s="13">
        <v>2011</v>
      </c>
      <c r="D21" s="13" t="s">
        <v>17</v>
      </c>
      <c r="E21" s="25">
        <v>2050</v>
      </c>
      <c r="F21" s="3" t="s">
        <v>11</v>
      </c>
      <c r="G21" s="10" t="s">
        <v>24</v>
      </c>
    </row>
    <row r="22" spans="1:7" ht="9.75" customHeight="1">
      <c r="A22" s="16">
        <v>18</v>
      </c>
      <c r="B22" s="13" t="s">
        <v>30</v>
      </c>
      <c r="C22" s="13">
        <v>2011</v>
      </c>
      <c r="D22" s="13" t="s">
        <v>17</v>
      </c>
      <c r="E22" s="25">
        <v>3172</v>
      </c>
      <c r="F22" s="3" t="s">
        <v>11</v>
      </c>
      <c r="G22" s="10" t="s">
        <v>24</v>
      </c>
    </row>
    <row r="23" spans="1:7" ht="9.75" customHeight="1">
      <c r="A23" s="16">
        <v>19</v>
      </c>
      <c r="B23" s="13" t="s">
        <v>31</v>
      </c>
      <c r="C23" s="13">
        <v>2011</v>
      </c>
      <c r="D23" s="13" t="s">
        <v>17</v>
      </c>
      <c r="E23" s="25">
        <v>3172</v>
      </c>
      <c r="F23" s="3" t="s">
        <v>11</v>
      </c>
      <c r="G23" s="10" t="s">
        <v>24</v>
      </c>
    </row>
    <row r="24" spans="1:7" ht="9.75" customHeight="1">
      <c r="A24" s="16">
        <v>20</v>
      </c>
      <c r="B24" s="13" t="s">
        <v>32</v>
      </c>
      <c r="C24" s="13">
        <v>2011</v>
      </c>
      <c r="D24" s="13" t="s">
        <v>17</v>
      </c>
      <c r="E24" s="25">
        <v>2599</v>
      </c>
      <c r="F24" s="3" t="s">
        <v>11</v>
      </c>
      <c r="G24" s="10" t="s">
        <v>24</v>
      </c>
    </row>
    <row r="25" spans="1:7" ht="9.75" customHeight="1">
      <c r="A25" s="16">
        <v>21</v>
      </c>
      <c r="B25" s="13" t="s">
        <v>33</v>
      </c>
      <c r="C25" s="13">
        <v>2011</v>
      </c>
      <c r="D25" s="13" t="s">
        <v>17</v>
      </c>
      <c r="E25" s="25">
        <v>2534</v>
      </c>
      <c r="F25" s="3" t="s">
        <v>11</v>
      </c>
      <c r="G25" s="10" t="s">
        <v>24</v>
      </c>
    </row>
    <row r="26" spans="1:7" ht="9.75" customHeight="1">
      <c r="A26" s="16">
        <v>22</v>
      </c>
      <c r="B26" s="13" t="s">
        <v>34</v>
      </c>
      <c r="C26" s="13">
        <v>2011</v>
      </c>
      <c r="D26" s="13" t="s">
        <v>17</v>
      </c>
      <c r="E26" s="25">
        <v>2534</v>
      </c>
      <c r="F26" s="3" t="s">
        <v>11</v>
      </c>
      <c r="G26" s="10" t="s">
        <v>24</v>
      </c>
    </row>
    <row r="27" spans="1:7" ht="9.75" customHeight="1">
      <c r="A27" s="1">
        <v>23</v>
      </c>
      <c r="B27" s="27" t="s">
        <v>35</v>
      </c>
      <c r="C27" s="27">
        <v>2011</v>
      </c>
      <c r="D27" s="27" t="s">
        <v>36</v>
      </c>
      <c r="E27" s="2">
        <v>3493.2</v>
      </c>
      <c r="F27" s="28" t="s">
        <v>11</v>
      </c>
      <c r="G27" s="29" t="s">
        <v>8</v>
      </c>
    </row>
    <row r="28" spans="1:7" ht="9.75" customHeight="1">
      <c r="A28" s="1">
        <v>24</v>
      </c>
      <c r="B28" s="27" t="s">
        <v>37</v>
      </c>
      <c r="C28" s="27">
        <v>2011</v>
      </c>
      <c r="D28" s="27" t="s">
        <v>38</v>
      </c>
      <c r="E28" s="2">
        <v>2188</v>
      </c>
      <c r="F28" s="28" t="s">
        <v>11</v>
      </c>
      <c r="G28" s="29" t="s">
        <v>8</v>
      </c>
    </row>
    <row r="29" spans="1:7" ht="9.75" customHeight="1">
      <c r="A29" s="1">
        <v>25</v>
      </c>
      <c r="B29" s="27" t="s">
        <v>39</v>
      </c>
      <c r="C29" s="27">
        <v>2011</v>
      </c>
      <c r="D29" s="27" t="s">
        <v>40</v>
      </c>
      <c r="E29" s="2">
        <v>2314</v>
      </c>
      <c r="F29" s="28" t="s">
        <v>11</v>
      </c>
      <c r="G29" s="29" t="s">
        <v>8</v>
      </c>
    </row>
    <row r="30" spans="1:7" ht="9.75" customHeight="1">
      <c r="A30" s="1">
        <v>26</v>
      </c>
      <c r="B30" s="27" t="s">
        <v>9</v>
      </c>
      <c r="C30" s="27">
        <v>2011</v>
      </c>
      <c r="D30" s="27" t="s">
        <v>41</v>
      </c>
      <c r="E30" s="2">
        <v>1510</v>
      </c>
      <c r="F30" s="28" t="s">
        <v>11</v>
      </c>
      <c r="G30" s="29" t="s">
        <v>8</v>
      </c>
    </row>
    <row r="31" spans="1:7" ht="9.75" customHeight="1">
      <c r="A31" s="1">
        <v>27</v>
      </c>
      <c r="B31" s="27" t="s">
        <v>42</v>
      </c>
      <c r="C31" s="27">
        <v>2011</v>
      </c>
      <c r="D31" s="27" t="s">
        <v>43</v>
      </c>
      <c r="E31" s="2">
        <v>1189</v>
      </c>
      <c r="F31" s="28" t="s">
        <v>11</v>
      </c>
      <c r="G31" s="29" t="s">
        <v>8</v>
      </c>
    </row>
    <row r="32" spans="1:7" ht="9.75" customHeight="1">
      <c r="A32" s="1">
        <v>28</v>
      </c>
      <c r="B32" s="27" t="s">
        <v>9</v>
      </c>
      <c r="C32" s="27">
        <v>2011</v>
      </c>
      <c r="D32" s="27" t="s">
        <v>44</v>
      </c>
      <c r="E32" s="2">
        <v>4591.99</v>
      </c>
      <c r="F32" s="28" t="s">
        <v>11</v>
      </c>
      <c r="G32" s="29" t="s">
        <v>8</v>
      </c>
    </row>
    <row r="33" spans="1:7" ht="9.75" customHeight="1">
      <c r="A33" s="1">
        <v>29</v>
      </c>
      <c r="B33" s="27" t="s">
        <v>9</v>
      </c>
      <c r="C33" s="27">
        <v>2011</v>
      </c>
      <c r="D33" s="27" t="s">
        <v>45</v>
      </c>
      <c r="E33" s="2">
        <v>1269</v>
      </c>
      <c r="F33" s="28" t="s">
        <v>11</v>
      </c>
      <c r="G33" s="29" t="s">
        <v>8</v>
      </c>
    </row>
    <row r="34" spans="1:7" ht="9.75" customHeight="1">
      <c r="A34" s="1">
        <v>30</v>
      </c>
      <c r="B34" s="27" t="s">
        <v>46</v>
      </c>
      <c r="C34" s="27">
        <v>2011</v>
      </c>
      <c r="D34" s="27" t="s">
        <v>47</v>
      </c>
      <c r="E34" s="2">
        <v>14009.7</v>
      </c>
      <c r="F34" s="28" t="s">
        <v>11</v>
      </c>
      <c r="G34" s="29" t="s">
        <v>8</v>
      </c>
    </row>
    <row r="35" spans="1:7" ht="9.75" customHeight="1">
      <c r="A35" s="1">
        <v>31</v>
      </c>
      <c r="B35" s="27" t="s">
        <v>48</v>
      </c>
      <c r="C35" s="27">
        <v>2010</v>
      </c>
      <c r="D35" s="27" t="s">
        <v>7</v>
      </c>
      <c r="E35" s="2">
        <v>1328.99</v>
      </c>
      <c r="F35" s="28" t="s">
        <v>11</v>
      </c>
      <c r="G35" s="29" t="s">
        <v>8</v>
      </c>
    </row>
    <row r="36" spans="1:7" ht="9.75" customHeight="1">
      <c r="A36" s="1">
        <v>32</v>
      </c>
      <c r="B36" s="27" t="s">
        <v>49</v>
      </c>
      <c r="C36" s="27">
        <v>2010</v>
      </c>
      <c r="D36" s="27" t="s">
        <v>7</v>
      </c>
      <c r="E36" s="2">
        <v>2724.75</v>
      </c>
      <c r="F36" s="28" t="s">
        <v>11</v>
      </c>
      <c r="G36" s="29" t="s">
        <v>8</v>
      </c>
    </row>
    <row r="37" spans="1:7" ht="9.75" customHeight="1">
      <c r="A37" s="1">
        <v>33</v>
      </c>
      <c r="B37" s="27" t="s">
        <v>50</v>
      </c>
      <c r="C37" s="27">
        <v>2010</v>
      </c>
      <c r="D37" s="27" t="s">
        <v>7</v>
      </c>
      <c r="E37" s="2">
        <v>2724.75</v>
      </c>
      <c r="F37" s="28" t="s">
        <v>11</v>
      </c>
      <c r="G37" s="29" t="s">
        <v>8</v>
      </c>
    </row>
    <row r="38" spans="1:7" ht="9.75" customHeight="1">
      <c r="A38" s="1">
        <v>34</v>
      </c>
      <c r="B38" s="27" t="s">
        <v>51</v>
      </c>
      <c r="C38" s="27">
        <v>2010</v>
      </c>
      <c r="D38" s="27" t="s">
        <v>7</v>
      </c>
      <c r="E38" s="2">
        <v>2724.75</v>
      </c>
      <c r="F38" s="28" t="s">
        <v>11</v>
      </c>
      <c r="G38" s="1" t="s">
        <v>8</v>
      </c>
    </row>
    <row r="39" spans="1:7" ht="9.75" customHeight="1">
      <c r="A39" s="1">
        <v>35</v>
      </c>
      <c r="B39" s="27" t="s">
        <v>52</v>
      </c>
      <c r="C39" s="27">
        <v>2010</v>
      </c>
      <c r="D39" s="27" t="s">
        <v>7</v>
      </c>
      <c r="E39" s="2">
        <v>2291.74</v>
      </c>
      <c r="F39" s="28" t="s">
        <v>11</v>
      </c>
      <c r="G39" s="29" t="s">
        <v>8</v>
      </c>
    </row>
    <row r="40" spans="1:7" ht="9.75" customHeight="1">
      <c r="A40" s="1">
        <v>36</v>
      </c>
      <c r="B40" s="27" t="s">
        <v>53</v>
      </c>
      <c r="C40" s="27">
        <v>2010</v>
      </c>
      <c r="D40" s="27" t="s">
        <v>7</v>
      </c>
      <c r="E40" s="2">
        <v>2724.74</v>
      </c>
      <c r="F40" s="28" t="s">
        <v>11</v>
      </c>
      <c r="G40" s="29" t="s">
        <v>8</v>
      </c>
    </row>
    <row r="41" spans="1:7" ht="9.75" customHeight="1">
      <c r="A41" s="1">
        <v>37</v>
      </c>
      <c r="B41" s="27" t="s">
        <v>54</v>
      </c>
      <c r="C41" s="27">
        <v>2010</v>
      </c>
      <c r="D41" s="27" t="s">
        <v>7</v>
      </c>
      <c r="E41" s="2">
        <v>4883.74</v>
      </c>
      <c r="F41" s="28" t="s">
        <v>11</v>
      </c>
      <c r="G41" s="29" t="s">
        <v>8</v>
      </c>
    </row>
    <row r="42" spans="1:7" ht="9.75" customHeight="1">
      <c r="A42" s="1">
        <v>38</v>
      </c>
      <c r="B42" s="27" t="s">
        <v>55</v>
      </c>
      <c r="C42" s="27">
        <v>2010</v>
      </c>
      <c r="D42" s="27" t="s">
        <v>7</v>
      </c>
      <c r="E42" s="2">
        <v>2724.74</v>
      </c>
      <c r="F42" s="28" t="s">
        <v>11</v>
      </c>
      <c r="G42" s="29" t="s">
        <v>8</v>
      </c>
    </row>
    <row r="43" spans="1:7" ht="9.75" customHeight="1">
      <c r="A43" s="1">
        <v>39</v>
      </c>
      <c r="B43" s="27" t="s">
        <v>56</v>
      </c>
      <c r="C43" s="27">
        <v>2010</v>
      </c>
      <c r="D43" s="27" t="s">
        <v>7</v>
      </c>
      <c r="E43" s="2">
        <v>2724.74</v>
      </c>
      <c r="F43" s="28" t="s">
        <v>11</v>
      </c>
      <c r="G43" s="29" t="s">
        <v>8</v>
      </c>
    </row>
    <row r="44" spans="1:7" ht="9.75" customHeight="1">
      <c r="A44" s="1">
        <v>49</v>
      </c>
      <c r="B44" s="27" t="s">
        <v>57</v>
      </c>
      <c r="C44" s="27">
        <v>2010</v>
      </c>
      <c r="D44" s="27" t="s">
        <v>7</v>
      </c>
      <c r="E44" s="2">
        <v>2724.74</v>
      </c>
      <c r="F44" s="28" t="s">
        <v>11</v>
      </c>
      <c r="G44" s="29" t="s">
        <v>8</v>
      </c>
    </row>
    <row r="45" spans="1:7" ht="9.75" customHeight="1">
      <c r="A45" s="1">
        <v>41</v>
      </c>
      <c r="B45" s="27" t="s">
        <v>58</v>
      </c>
      <c r="C45" s="27">
        <v>2010</v>
      </c>
      <c r="D45" s="27" t="s">
        <v>7</v>
      </c>
      <c r="E45" s="2">
        <v>2840.74</v>
      </c>
      <c r="F45" s="28" t="s">
        <v>11</v>
      </c>
      <c r="G45" s="29" t="s">
        <v>8</v>
      </c>
    </row>
    <row r="46" spans="1:7" ht="9.75" customHeight="1">
      <c r="A46" s="1">
        <v>42</v>
      </c>
      <c r="B46" s="27" t="s">
        <v>59</v>
      </c>
      <c r="C46" s="27">
        <v>2010</v>
      </c>
      <c r="D46" s="27" t="s">
        <v>7</v>
      </c>
      <c r="E46" s="2">
        <v>2724.75</v>
      </c>
      <c r="F46" s="28" t="s">
        <v>11</v>
      </c>
      <c r="G46" s="29" t="s">
        <v>8</v>
      </c>
    </row>
    <row r="47" spans="1:7" ht="9.75" customHeight="1">
      <c r="A47" s="1">
        <v>43</v>
      </c>
      <c r="B47" s="27" t="s">
        <v>60</v>
      </c>
      <c r="C47" s="27">
        <v>2010</v>
      </c>
      <c r="D47" s="27" t="s">
        <v>7</v>
      </c>
      <c r="E47" s="2">
        <v>2724.74</v>
      </c>
      <c r="F47" s="28" t="s">
        <v>11</v>
      </c>
      <c r="G47" s="29" t="s">
        <v>8</v>
      </c>
    </row>
    <row r="48" spans="1:7" ht="9.75" customHeight="1">
      <c r="A48" s="1">
        <v>44</v>
      </c>
      <c r="B48" s="27" t="s">
        <v>61</v>
      </c>
      <c r="C48" s="27">
        <v>2010</v>
      </c>
      <c r="D48" s="27" t="s">
        <v>62</v>
      </c>
      <c r="E48" s="2">
        <v>15877.12</v>
      </c>
      <c r="F48" s="28" t="s">
        <v>11</v>
      </c>
      <c r="G48" s="29" t="s">
        <v>8</v>
      </c>
    </row>
    <row r="49" spans="1:7" ht="9.75" customHeight="1">
      <c r="A49" s="1">
        <v>45</v>
      </c>
      <c r="B49" s="27" t="s">
        <v>63</v>
      </c>
      <c r="C49" s="27">
        <v>2010</v>
      </c>
      <c r="D49" s="27" t="s">
        <v>64</v>
      </c>
      <c r="E49" s="2">
        <v>3635</v>
      </c>
      <c r="F49" s="28" t="s">
        <v>11</v>
      </c>
      <c r="G49" s="29" t="s">
        <v>8</v>
      </c>
    </row>
    <row r="50" spans="1:7" ht="9.75" customHeight="1">
      <c r="A50" s="1">
        <v>46</v>
      </c>
      <c r="B50" s="27" t="s">
        <v>9</v>
      </c>
      <c r="C50" s="27">
        <v>2010</v>
      </c>
      <c r="D50" s="27" t="s">
        <v>45</v>
      </c>
      <c r="E50" s="2">
        <v>1079</v>
      </c>
      <c r="F50" s="28" t="s">
        <v>11</v>
      </c>
      <c r="G50" s="29" t="s">
        <v>8</v>
      </c>
    </row>
    <row r="51" spans="1:7" ht="9.75" customHeight="1">
      <c r="A51" s="1">
        <v>47</v>
      </c>
      <c r="B51" s="27" t="s">
        <v>9</v>
      </c>
      <c r="C51" s="27">
        <v>2010</v>
      </c>
      <c r="D51" s="27" t="s">
        <v>45</v>
      </c>
      <c r="E51" s="2">
        <v>1079</v>
      </c>
      <c r="F51" s="28" t="s">
        <v>11</v>
      </c>
      <c r="G51" s="29" t="s">
        <v>8</v>
      </c>
    </row>
    <row r="52" spans="1:7" ht="9.75" customHeight="1">
      <c r="A52" s="1">
        <v>48</v>
      </c>
      <c r="B52" s="27" t="s">
        <v>9</v>
      </c>
      <c r="C52" s="27">
        <v>2010</v>
      </c>
      <c r="D52" s="27" t="s">
        <v>45</v>
      </c>
      <c r="E52" s="2">
        <v>1079</v>
      </c>
      <c r="F52" s="28" t="s">
        <v>11</v>
      </c>
      <c r="G52" s="29" t="s">
        <v>8</v>
      </c>
    </row>
    <row r="53" spans="1:7" ht="9.75" customHeight="1">
      <c r="A53" s="1">
        <v>49</v>
      </c>
      <c r="B53" s="27" t="s">
        <v>9</v>
      </c>
      <c r="C53" s="27">
        <v>2010</v>
      </c>
      <c r="D53" s="27" t="s">
        <v>45</v>
      </c>
      <c r="E53" s="2">
        <v>1079</v>
      </c>
      <c r="F53" s="28" t="s">
        <v>11</v>
      </c>
      <c r="G53" s="29" t="s">
        <v>8</v>
      </c>
    </row>
    <row r="54" spans="1:7" ht="9.75" customHeight="1">
      <c r="A54" s="1">
        <v>50</v>
      </c>
      <c r="B54" s="27" t="s">
        <v>9</v>
      </c>
      <c r="C54" s="27">
        <v>2010</v>
      </c>
      <c r="D54" s="27" t="s">
        <v>45</v>
      </c>
      <c r="E54" s="2">
        <v>1079</v>
      </c>
      <c r="F54" s="28" t="s">
        <v>11</v>
      </c>
      <c r="G54" s="29" t="s">
        <v>8</v>
      </c>
    </row>
    <row r="55" spans="1:7" ht="9.75" customHeight="1">
      <c r="A55" s="1">
        <v>51</v>
      </c>
      <c r="B55" s="27" t="s">
        <v>9</v>
      </c>
      <c r="C55" s="27">
        <v>2010</v>
      </c>
      <c r="D55" s="27" t="s">
        <v>65</v>
      </c>
      <c r="E55" s="2">
        <v>1898</v>
      </c>
      <c r="F55" s="28" t="s">
        <v>11</v>
      </c>
      <c r="G55" s="29" t="s">
        <v>8</v>
      </c>
    </row>
    <row r="56" spans="1:7" ht="9.75" customHeight="1">
      <c r="A56" s="1">
        <v>52</v>
      </c>
      <c r="B56" s="27" t="s">
        <v>66</v>
      </c>
      <c r="C56" s="27">
        <v>2010</v>
      </c>
      <c r="D56" s="27" t="s">
        <v>67</v>
      </c>
      <c r="E56" s="2">
        <v>2343.13</v>
      </c>
      <c r="F56" s="28" t="s">
        <v>11</v>
      </c>
      <c r="G56" s="29" t="s">
        <v>8</v>
      </c>
    </row>
    <row r="57" spans="1:7" ht="9.75" customHeight="1">
      <c r="A57" s="1">
        <v>53</v>
      </c>
      <c r="B57" s="27" t="s">
        <v>68</v>
      </c>
      <c r="C57" s="27">
        <v>2010</v>
      </c>
      <c r="D57" s="27" t="s">
        <v>69</v>
      </c>
      <c r="E57" s="2">
        <v>2424.75</v>
      </c>
      <c r="F57" s="28" t="s">
        <v>11</v>
      </c>
      <c r="G57" s="29" t="s">
        <v>8</v>
      </c>
    </row>
    <row r="58" spans="1:7" ht="9.75" customHeight="1">
      <c r="A58" s="1">
        <v>54</v>
      </c>
      <c r="B58" s="27" t="s">
        <v>63</v>
      </c>
      <c r="C58" s="27">
        <v>2010</v>
      </c>
      <c r="D58" s="27" t="s">
        <v>43</v>
      </c>
      <c r="E58" s="2">
        <v>1328.99</v>
      </c>
      <c r="F58" s="28" t="s">
        <v>11</v>
      </c>
      <c r="G58" s="29" t="s">
        <v>8</v>
      </c>
    </row>
    <row r="59" spans="1:7" ht="9.75" customHeight="1">
      <c r="A59" s="1">
        <v>55</v>
      </c>
      <c r="B59" s="27" t="s">
        <v>70</v>
      </c>
      <c r="C59" s="27">
        <v>2009</v>
      </c>
      <c r="D59" s="27" t="s">
        <v>7</v>
      </c>
      <c r="E59" s="2">
        <v>2079.01</v>
      </c>
      <c r="F59" s="28" t="s">
        <v>11</v>
      </c>
      <c r="G59" s="29" t="s">
        <v>8</v>
      </c>
    </row>
    <row r="60" spans="1:7" ht="9.75" customHeight="1">
      <c r="A60" s="1">
        <v>56</v>
      </c>
      <c r="B60" s="27" t="s">
        <v>71</v>
      </c>
      <c r="C60" s="27">
        <v>2009</v>
      </c>
      <c r="D60" s="27" t="s">
        <v>7</v>
      </c>
      <c r="E60" s="2">
        <v>2079.02</v>
      </c>
      <c r="F60" s="28" t="s">
        <v>11</v>
      </c>
      <c r="G60" s="29" t="s">
        <v>8</v>
      </c>
    </row>
    <row r="61" spans="1:7" ht="9.75" customHeight="1">
      <c r="A61" s="1">
        <v>57</v>
      </c>
      <c r="B61" s="27" t="s">
        <v>72</v>
      </c>
      <c r="C61" s="27">
        <v>2009</v>
      </c>
      <c r="D61" s="27" t="s">
        <v>7</v>
      </c>
      <c r="E61" s="2">
        <v>2079.02</v>
      </c>
      <c r="F61" s="28" t="s">
        <v>11</v>
      </c>
      <c r="G61" s="29" t="s">
        <v>8</v>
      </c>
    </row>
    <row r="62" spans="1:7" ht="9.75" customHeight="1">
      <c r="A62" s="1">
        <v>58</v>
      </c>
      <c r="B62" s="27" t="s">
        <v>73</v>
      </c>
      <c r="C62" s="27">
        <v>2009</v>
      </c>
      <c r="D62" s="27" t="s">
        <v>7</v>
      </c>
      <c r="E62" s="2">
        <v>2079.01</v>
      </c>
      <c r="F62" s="28" t="s">
        <v>11</v>
      </c>
      <c r="G62" s="29" t="s">
        <v>8</v>
      </c>
    </row>
    <row r="63" spans="1:7" ht="9.75" customHeight="1">
      <c r="A63" s="1">
        <v>59</v>
      </c>
      <c r="B63" s="27" t="s">
        <v>228</v>
      </c>
      <c r="C63" s="27">
        <v>2010</v>
      </c>
      <c r="D63" s="27" t="s">
        <v>74</v>
      </c>
      <c r="E63" s="2">
        <v>85156</v>
      </c>
      <c r="F63" s="28" t="s">
        <v>11</v>
      </c>
      <c r="G63" s="29" t="s">
        <v>8</v>
      </c>
    </row>
    <row r="64" spans="1:7" ht="9.75" customHeight="1">
      <c r="A64" s="1">
        <v>60</v>
      </c>
      <c r="B64" s="27" t="s">
        <v>229</v>
      </c>
      <c r="C64" s="27">
        <v>2010</v>
      </c>
      <c r="D64" s="27" t="s">
        <v>75</v>
      </c>
      <c r="E64" s="2">
        <v>1496</v>
      </c>
      <c r="F64" s="28" t="s">
        <v>11</v>
      </c>
      <c r="G64" s="29" t="s">
        <v>8</v>
      </c>
    </row>
    <row r="65" spans="1:7" ht="9.75" customHeight="1">
      <c r="A65" s="1">
        <v>61</v>
      </c>
      <c r="B65" s="27" t="s">
        <v>230</v>
      </c>
      <c r="C65" s="27">
        <v>2010</v>
      </c>
      <c r="D65" s="27" t="s">
        <v>76</v>
      </c>
      <c r="E65" s="2">
        <v>17690</v>
      </c>
      <c r="F65" s="28" t="s">
        <v>11</v>
      </c>
      <c r="G65" s="29" t="s">
        <v>8</v>
      </c>
    </row>
    <row r="66" spans="1:7" ht="9.75" customHeight="1">
      <c r="A66" s="1">
        <v>62</v>
      </c>
      <c r="B66" s="27" t="s">
        <v>231</v>
      </c>
      <c r="C66" s="27">
        <v>2013</v>
      </c>
      <c r="D66" s="27" t="s">
        <v>77</v>
      </c>
      <c r="E66" s="2">
        <v>13776</v>
      </c>
      <c r="F66" s="28" t="s">
        <v>11</v>
      </c>
      <c r="G66" s="29" t="s">
        <v>8</v>
      </c>
    </row>
    <row r="67" spans="1:7" ht="9.75" customHeight="1">
      <c r="A67" s="16">
        <v>63</v>
      </c>
      <c r="B67" s="13" t="s">
        <v>31</v>
      </c>
      <c r="C67" s="13">
        <v>2011</v>
      </c>
      <c r="D67" s="13" t="s">
        <v>78</v>
      </c>
      <c r="E67" s="25">
        <v>2999</v>
      </c>
      <c r="F67" s="3" t="s">
        <v>11</v>
      </c>
      <c r="G67" s="10" t="s">
        <v>24</v>
      </c>
    </row>
    <row r="68" spans="1:7" ht="9.75" customHeight="1">
      <c r="A68" s="75" t="s">
        <v>264</v>
      </c>
      <c r="B68" s="76"/>
      <c r="C68" s="76"/>
      <c r="D68" s="76"/>
      <c r="E68" s="76"/>
      <c r="F68" s="76"/>
      <c r="G68" s="77"/>
    </row>
    <row r="69" spans="1:7" ht="9.75" customHeight="1">
      <c r="A69" s="1">
        <v>64</v>
      </c>
      <c r="B69" s="27" t="s">
        <v>260</v>
      </c>
      <c r="C69" s="27"/>
      <c r="D69" s="27" t="s">
        <v>261</v>
      </c>
      <c r="E69" s="2">
        <v>197802.12</v>
      </c>
      <c r="F69" s="28" t="s">
        <v>11</v>
      </c>
      <c r="G69" s="29" t="s">
        <v>8</v>
      </c>
    </row>
    <row r="70" spans="1:7" ht="9.75" customHeight="1">
      <c r="A70" s="1">
        <v>65</v>
      </c>
      <c r="B70" s="27" t="s">
        <v>262</v>
      </c>
      <c r="C70" s="27"/>
      <c r="D70" s="27" t="s">
        <v>263</v>
      </c>
      <c r="E70" s="2">
        <v>98666.63</v>
      </c>
      <c r="F70" s="28" t="s">
        <v>11</v>
      </c>
      <c r="G70" s="29" t="s">
        <v>8</v>
      </c>
    </row>
    <row r="71" spans="1:7" ht="9.75" customHeight="1">
      <c r="A71" s="34" t="s">
        <v>82</v>
      </c>
      <c r="B71" s="34"/>
      <c r="C71" s="34"/>
      <c r="D71" s="34"/>
      <c r="E71" s="35"/>
      <c r="F71" s="34"/>
      <c r="G71" s="34"/>
    </row>
    <row r="72" spans="1:9" ht="9.75" customHeight="1">
      <c r="A72" s="12">
        <v>1</v>
      </c>
      <c r="B72" s="5" t="s">
        <v>83</v>
      </c>
      <c r="C72" s="5">
        <v>2014</v>
      </c>
      <c r="D72" s="5" t="s">
        <v>84</v>
      </c>
      <c r="E72" s="6">
        <v>300</v>
      </c>
      <c r="F72" s="28" t="s">
        <v>11</v>
      </c>
      <c r="G72" s="5" t="s">
        <v>8</v>
      </c>
      <c r="H72" s="19" t="s">
        <v>8</v>
      </c>
      <c r="I72" s="20">
        <f>SUM(E72:E110)-I73</f>
        <v>79164.43</v>
      </c>
    </row>
    <row r="73" spans="1:9" ht="9.75" customHeight="1">
      <c r="A73" s="12">
        <v>2</v>
      </c>
      <c r="B73" s="5" t="s">
        <v>85</v>
      </c>
      <c r="C73" s="5">
        <v>2013</v>
      </c>
      <c r="D73" s="5" t="s">
        <v>86</v>
      </c>
      <c r="E73" s="6">
        <v>1500</v>
      </c>
      <c r="F73" s="28" t="s">
        <v>11</v>
      </c>
      <c r="G73" s="8" t="s">
        <v>8</v>
      </c>
      <c r="H73" s="21" t="s">
        <v>24</v>
      </c>
      <c r="I73" s="22">
        <f>E88+E101</f>
        <v>5366.5</v>
      </c>
    </row>
    <row r="74" spans="1:7" ht="9.75" customHeight="1">
      <c r="A74" s="12">
        <v>3</v>
      </c>
      <c r="B74" s="5" t="s">
        <v>87</v>
      </c>
      <c r="C74" s="5">
        <v>2013</v>
      </c>
      <c r="D74" s="5" t="s">
        <v>88</v>
      </c>
      <c r="E74" s="6">
        <v>3382.5</v>
      </c>
      <c r="F74" s="28" t="s">
        <v>11</v>
      </c>
      <c r="G74" s="8" t="s">
        <v>8</v>
      </c>
    </row>
    <row r="75" spans="1:7" ht="9.75" customHeight="1">
      <c r="A75" s="12">
        <v>4</v>
      </c>
      <c r="B75" s="5" t="s">
        <v>89</v>
      </c>
      <c r="C75" s="5">
        <v>2013</v>
      </c>
      <c r="D75" s="5" t="s">
        <v>86</v>
      </c>
      <c r="E75" s="6">
        <v>1549</v>
      </c>
      <c r="F75" s="28" t="s">
        <v>11</v>
      </c>
      <c r="G75" s="8" t="s">
        <v>8</v>
      </c>
    </row>
    <row r="76" spans="1:7" ht="9.75" customHeight="1">
      <c r="A76" s="12">
        <v>5</v>
      </c>
      <c r="B76" s="5" t="s">
        <v>90</v>
      </c>
      <c r="C76" s="5">
        <v>2013</v>
      </c>
      <c r="D76" s="5" t="s">
        <v>86</v>
      </c>
      <c r="E76" s="6">
        <v>1549</v>
      </c>
      <c r="F76" s="28" t="s">
        <v>11</v>
      </c>
      <c r="G76" s="8" t="s">
        <v>8</v>
      </c>
    </row>
    <row r="77" spans="1:7" ht="9.75" customHeight="1">
      <c r="A77" s="12">
        <v>6</v>
      </c>
      <c r="B77" s="5" t="s">
        <v>91</v>
      </c>
      <c r="C77" s="5">
        <v>2013</v>
      </c>
      <c r="D77" s="5" t="s">
        <v>86</v>
      </c>
      <c r="E77" s="6">
        <v>1549</v>
      </c>
      <c r="F77" s="28" t="s">
        <v>11</v>
      </c>
      <c r="G77" s="8" t="s">
        <v>8</v>
      </c>
    </row>
    <row r="78" spans="1:7" ht="9.75" customHeight="1">
      <c r="A78" s="12">
        <v>7</v>
      </c>
      <c r="B78" s="5" t="s">
        <v>92</v>
      </c>
      <c r="C78" s="5">
        <v>2013</v>
      </c>
      <c r="D78" s="5" t="s">
        <v>93</v>
      </c>
      <c r="E78" s="6">
        <v>1471</v>
      </c>
      <c r="F78" s="28" t="s">
        <v>11</v>
      </c>
      <c r="G78" s="8" t="s">
        <v>8</v>
      </c>
    </row>
    <row r="79" spans="1:7" ht="9.75" customHeight="1">
      <c r="A79" s="12">
        <v>8</v>
      </c>
      <c r="B79" s="5" t="s">
        <v>94</v>
      </c>
      <c r="C79" s="5">
        <v>2013</v>
      </c>
      <c r="D79" s="5" t="s">
        <v>93</v>
      </c>
      <c r="E79" s="6">
        <v>1471</v>
      </c>
      <c r="F79" s="28" t="s">
        <v>11</v>
      </c>
      <c r="G79" s="8" t="s">
        <v>8</v>
      </c>
    </row>
    <row r="80" spans="1:7" ht="9.75" customHeight="1">
      <c r="A80" s="12">
        <v>9</v>
      </c>
      <c r="B80" s="5" t="s">
        <v>95</v>
      </c>
      <c r="C80" s="5">
        <v>2013</v>
      </c>
      <c r="D80" s="5" t="s">
        <v>93</v>
      </c>
      <c r="E80" s="6">
        <v>1471</v>
      </c>
      <c r="F80" s="28" t="s">
        <v>11</v>
      </c>
      <c r="G80" s="8" t="s">
        <v>8</v>
      </c>
    </row>
    <row r="81" spans="1:7" ht="9.75" customHeight="1">
      <c r="A81" s="12">
        <v>10</v>
      </c>
      <c r="B81" s="5" t="s">
        <v>96</v>
      </c>
      <c r="C81" s="5">
        <v>2013</v>
      </c>
      <c r="D81" s="5" t="s">
        <v>93</v>
      </c>
      <c r="E81" s="6">
        <v>1471</v>
      </c>
      <c r="F81" s="28" t="s">
        <v>11</v>
      </c>
      <c r="G81" s="8" t="s">
        <v>8</v>
      </c>
    </row>
    <row r="82" spans="1:7" ht="9.75" customHeight="1">
      <c r="A82" s="12">
        <v>11</v>
      </c>
      <c r="B82" s="5" t="s">
        <v>97</v>
      </c>
      <c r="C82" s="5">
        <v>2013</v>
      </c>
      <c r="D82" s="5" t="s">
        <v>93</v>
      </c>
      <c r="E82" s="6">
        <v>1471</v>
      </c>
      <c r="F82" s="28" t="s">
        <v>11</v>
      </c>
      <c r="G82" s="8" t="s">
        <v>8</v>
      </c>
    </row>
    <row r="83" spans="1:7" ht="9.75" customHeight="1">
      <c r="A83" s="12">
        <v>12</v>
      </c>
      <c r="B83" s="5" t="s">
        <v>98</v>
      </c>
      <c r="C83" s="5">
        <v>2013</v>
      </c>
      <c r="D83" s="5" t="s">
        <v>93</v>
      </c>
      <c r="E83" s="6">
        <v>1471</v>
      </c>
      <c r="F83" s="28" t="s">
        <v>11</v>
      </c>
      <c r="G83" s="8" t="s">
        <v>8</v>
      </c>
    </row>
    <row r="84" spans="1:7" ht="9.75" customHeight="1">
      <c r="A84" s="12">
        <v>13</v>
      </c>
      <c r="B84" s="5" t="s">
        <v>99</v>
      </c>
      <c r="C84" s="5">
        <v>2012</v>
      </c>
      <c r="D84" s="5" t="s">
        <v>100</v>
      </c>
      <c r="E84" s="6">
        <v>2000</v>
      </c>
      <c r="F84" s="28" t="s">
        <v>11</v>
      </c>
      <c r="G84" s="8" t="s">
        <v>8</v>
      </c>
    </row>
    <row r="85" spans="1:7" ht="9.75" customHeight="1">
      <c r="A85" s="12">
        <v>14</v>
      </c>
      <c r="B85" s="5" t="s">
        <v>101</v>
      </c>
      <c r="C85" s="5">
        <v>2012</v>
      </c>
      <c r="D85" s="5" t="s">
        <v>102</v>
      </c>
      <c r="E85" s="6">
        <v>2000</v>
      </c>
      <c r="F85" s="28" t="s">
        <v>11</v>
      </c>
      <c r="G85" s="8" t="s">
        <v>8</v>
      </c>
    </row>
    <row r="86" spans="1:7" ht="9.75" customHeight="1">
      <c r="A86" s="12">
        <v>15</v>
      </c>
      <c r="B86" s="5" t="s">
        <v>103</v>
      </c>
      <c r="C86" s="5">
        <v>2012</v>
      </c>
      <c r="D86" s="5" t="s">
        <v>102</v>
      </c>
      <c r="E86" s="6">
        <v>2000</v>
      </c>
      <c r="F86" s="28" t="s">
        <v>11</v>
      </c>
      <c r="G86" s="8" t="s">
        <v>8</v>
      </c>
    </row>
    <row r="87" spans="1:7" ht="9.75" customHeight="1">
      <c r="A87" s="12">
        <v>16</v>
      </c>
      <c r="B87" s="5" t="s">
        <v>104</v>
      </c>
      <c r="C87" s="5">
        <v>2012</v>
      </c>
      <c r="D87" s="5" t="s">
        <v>102</v>
      </c>
      <c r="E87" s="6">
        <v>2000</v>
      </c>
      <c r="F87" s="28" t="s">
        <v>11</v>
      </c>
      <c r="G87" s="12" t="s">
        <v>8</v>
      </c>
    </row>
    <row r="88" spans="1:7" ht="9.75" customHeight="1">
      <c r="A88" s="16">
        <v>17</v>
      </c>
      <c r="B88" s="10" t="s">
        <v>105</v>
      </c>
      <c r="C88" s="10">
        <v>2012</v>
      </c>
      <c r="D88" s="13" t="s">
        <v>106</v>
      </c>
      <c r="E88" s="11">
        <v>2379</v>
      </c>
      <c r="F88" s="17" t="s">
        <v>11</v>
      </c>
      <c r="G88" s="10" t="s">
        <v>24</v>
      </c>
    </row>
    <row r="89" spans="1:7" ht="9.75" customHeight="1">
      <c r="A89" s="1">
        <v>18</v>
      </c>
      <c r="B89" s="1" t="s">
        <v>107</v>
      </c>
      <c r="C89" s="1">
        <v>2012</v>
      </c>
      <c r="D89" s="5" t="s">
        <v>108</v>
      </c>
      <c r="E89" s="14">
        <v>1845</v>
      </c>
      <c r="F89" s="28" t="s">
        <v>11</v>
      </c>
      <c r="G89" s="1" t="s">
        <v>8</v>
      </c>
    </row>
    <row r="90" spans="1:7" ht="9.75" customHeight="1">
      <c r="A90" s="1">
        <v>19</v>
      </c>
      <c r="B90" s="5" t="s">
        <v>109</v>
      </c>
      <c r="C90" s="1">
        <v>2011</v>
      </c>
      <c r="D90" s="5" t="s">
        <v>110</v>
      </c>
      <c r="E90" s="14">
        <v>915</v>
      </c>
      <c r="F90" s="28" t="s">
        <v>11</v>
      </c>
      <c r="G90" s="1" t="s">
        <v>8</v>
      </c>
    </row>
    <row r="91" spans="1:7" ht="9.75" customHeight="1">
      <c r="A91" s="1">
        <v>20</v>
      </c>
      <c r="B91" s="5" t="s">
        <v>111</v>
      </c>
      <c r="C91" s="1">
        <v>2011</v>
      </c>
      <c r="D91" s="5" t="s">
        <v>110</v>
      </c>
      <c r="E91" s="14">
        <v>915</v>
      </c>
      <c r="F91" s="28" t="s">
        <v>11</v>
      </c>
      <c r="G91" s="1" t="s">
        <v>8</v>
      </c>
    </row>
    <row r="92" spans="1:7" ht="9.75" customHeight="1">
      <c r="A92" s="1">
        <v>21</v>
      </c>
      <c r="B92" s="5" t="s">
        <v>112</v>
      </c>
      <c r="C92" s="1">
        <v>2011</v>
      </c>
      <c r="D92" s="5" t="s">
        <v>110</v>
      </c>
      <c r="E92" s="14">
        <v>915</v>
      </c>
      <c r="F92" s="28" t="s">
        <v>11</v>
      </c>
      <c r="G92" s="1" t="s">
        <v>8</v>
      </c>
    </row>
    <row r="93" spans="1:7" ht="9.75" customHeight="1">
      <c r="A93" s="1">
        <v>22</v>
      </c>
      <c r="B93" s="5" t="s">
        <v>113</v>
      </c>
      <c r="C93" s="1">
        <v>2011</v>
      </c>
      <c r="D93" s="5" t="s">
        <v>110</v>
      </c>
      <c r="E93" s="14">
        <v>915</v>
      </c>
      <c r="F93" s="28" t="s">
        <v>11</v>
      </c>
      <c r="G93" s="1" t="s">
        <v>8</v>
      </c>
    </row>
    <row r="94" spans="1:7" ht="9.75" customHeight="1">
      <c r="A94" s="1">
        <v>23</v>
      </c>
      <c r="B94" s="5" t="s">
        <v>114</v>
      </c>
      <c r="C94" s="1">
        <v>2011</v>
      </c>
      <c r="D94" s="5" t="s">
        <v>110</v>
      </c>
      <c r="E94" s="14">
        <v>915</v>
      </c>
      <c r="F94" s="28" t="s">
        <v>11</v>
      </c>
      <c r="G94" s="1" t="s">
        <v>8</v>
      </c>
    </row>
    <row r="95" spans="1:7" ht="9.75" customHeight="1">
      <c r="A95" s="1">
        <v>24</v>
      </c>
      <c r="B95" s="5" t="s">
        <v>115</v>
      </c>
      <c r="C95" s="1">
        <v>2011</v>
      </c>
      <c r="D95" s="5" t="s">
        <v>110</v>
      </c>
      <c r="E95" s="14">
        <v>915</v>
      </c>
      <c r="F95" s="28" t="s">
        <v>11</v>
      </c>
      <c r="G95" s="1" t="s">
        <v>8</v>
      </c>
    </row>
    <row r="96" spans="1:7" ht="9.75" customHeight="1">
      <c r="A96" s="1">
        <v>25</v>
      </c>
      <c r="B96" s="5" t="s">
        <v>116</v>
      </c>
      <c r="C96" s="1">
        <v>2011</v>
      </c>
      <c r="D96" s="5" t="s">
        <v>110</v>
      </c>
      <c r="E96" s="14">
        <v>915</v>
      </c>
      <c r="F96" s="28" t="s">
        <v>11</v>
      </c>
      <c r="G96" s="1" t="s">
        <v>8</v>
      </c>
    </row>
    <row r="97" spans="1:7" ht="9.75" customHeight="1">
      <c r="A97" s="1">
        <v>26</v>
      </c>
      <c r="B97" s="5" t="s">
        <v>117</v>
      </c>
      <c r="C97" s="1">
        <v>2011</v>
      </c>
      <c r="D97" s="5" t="s">
        <v>110</v>
      </c>
      <c r="E97" s="14">
        <v>915</v>
      </c>
      <c r="F97" s="28" t="s">
        <v>11</v>
      </c>
      <c r="G97" s="1" t="s">
        <v>8</v>
      </c>
    </row>
    <row r="98" spans="1:7" ht="9.75" customHeight="1">
      <c r="A98" s="1">
        <v>27</v>
      </c>
      <c r="B98" s="5" t="s">
        <v>118</v>
      </c>
      <c r="C98" s="1">
        <v>2011</v>
      </c>
      <c r="D98" s="5" t="s">
        <v>110</v>
      </c>
      <c r="E98" s="14">
        <v>915</v>
      </c>
      <c r="F98" s="28" t="s">
        <v>11</v>
      </c>
      <c r="G98" s="1" t="s">
        <v>8</v>
      </c>
    </row>
    <row r="99" spans="1:7" ht="9.75" customHeight="1">
      <c r="A99" s="1">
        <v>28</v>
      </c>
      <c r="B99" s="5" t="s">
        <v>119</v>
      </c>
      <c r="C99" s="1">
        <v>2011</v>
      </c>
      <c r="D99" s="5" t="s">
        <v>110</v>
      </c>
      <c r="E99" s="14">
        <v>915</v>
      </c>
      <c r="F99" s="28" t="s">
        <v>11</v>
      </c>
      <c r="G99" s="1" t="s">
        <v>8</v>
      </c>
    </row>
    <row r="100" spans="1:7" ht="9.75" customHeight="1">
      <c r="A100" s="1">
        <v>29</v>
      </c>
      <c r="B100" s="5" t="s">
        <v>120</v>
      </c>
      <c r="C100" s="1">
        <v>2011</v>
      </c>
      <c r="D100" s="5" t="s">
        <v>121</v>
      </c>
      <c r="E100" s="14">
        <v>5800</v>
      </c>
      <c r="F100" s="28" t="s">
        <v>11</v>
      </c>
      <c r="G100" s="1" t="s">
        <v>8</v>
      </c>
    </row>
    <row r="101" spans="1:7" ht="9.75" customHeight="1">
      <c r="A101" s="16">
        <v>30</v>
      </c>
      <c r="B101" s="13" t="s">
        <v>122</v>
      </c>
      <c r="C101" s="16">
        <v>2010</v>
      </c>
      <c r="D101" s="13" t="s">
        <v>123</v>
      </c>
      <c r="E101" s="17">
        <v>2987.5</v>
      </c>
      <c r="F101" s="17" t="s">
        <v>11</v>
      </c>
      <c r="G101" s="16" t="s">
        <v>24</v>
      </c>
    </row>
    <row r="102" spans="1:7" ht="9.75" customHeight="1">
      <c r="A102" s="1">
        <v>31</v>
      </c>
      <c r="B102" s="1" t="s">
        <v>124</v>
      </c>
      <c r="C102" s="1">
        <v>2010</v>
      </c>
      <c r="D102" s="5" t="s">
        <v>125</v>
      </c>
      <c r="E102" s="14">
        <v>2149</v>
      </c>
      <c r="F102" s="28" t="s">
        <v>11</v>
      </c>
      <c r="G102" s="1" t="s">
        <v>8</v>
      </c>
    </row>
    <row r="103" spans="1:7" ht="9.75" customHeight="1">
      <c r="A103" s="1">
        <v>32</v>
      </c>
      <c r="B103" s="1" t="s">
        <v>126</v>
      </c>
      <c r="C103" s="1">
        <v>2010</v>
      </c>
      <c r="D103" s="5" t="s">
        <v>127</v>
      </c>
      <c r="E103" s="14">
        <v>539</v>
      </c>
      <c r="F103" s="28" t="s">
        <v>11</v>
      </c>
      <c r="G103" s="1" t="s">
        <v>8</v>
      </c>
    </row>
    <row r="104" spans="1:7" ht="9.75" customHeight="1">
      <c r="A104" s="1">
        <v>33</v>
      </c>
      <c r="B104" s="1" t="s">
        <v>128</v>
      </c>
      <c r="C104" s="1">
        <v>2010</v>
      </c>
      <c r="D104" s="5" t="s">
        <v>129</v>
      </c>
      <c r="E104" s="14">
        <v>3400</v>
      </c>
      <c r="F104" s="28" t="s">
        <v>11</v>
      </c>
      <c r="G104" s="1" t="s">
        <v>8</v>
      </c>
    </row>
    <row r="105" spans="1:7" ht="9.75" customHeight="1">
      <c r="A105" s="1">
        <v>34</v>
      </c>
      <c r="B105" s="1" t="s">
        <v>130</v>
      </c>
      <c r="C105" s="1">
        <v>2010</v>
      </c>
      <c r="D105" s="5" t="s">
        <v>131</v>
      </c>
      <c r="E105" s="14">
        <v>8999.94</v>
      </c>
      <c r="F105" s="28" t="s">
        <v>11</v>
      </c>
      <c r="G105" s="1" t="s">
        <v>8</v>
      </c>
    </row>
    <row r="106" spans="1:7" ht="9.75" customHeight="1">
      <c r="A106" s="1">
        <v>35</v>
      </c>
      <c r="B106" s="1" t="s">
        <v>132</v>
      </c>
      <c r="C106" s="1">
        <v>2009</v>
      </c>
      <c r="D106" s="5" t="s">
        <v>133</v>
      </c>
      <c r="E106" s="14">
        <v>7194.99</v>
      </c>
      <c r="F106" s="28" t="s">
        <v>11</v>
      </c>
      <c r="G106" s="1" t="s">
        <v>8</v>
      </c>
    </row>
    <row r="107" spans="1:7" ht="9.75" customHeight="1">
      <c r="A107" s="1">
        <v>36</v>
      </c>
      <c r="B107" s="1" t="s">
        <v>134</v>
      </c>
      <c r="C107" s="1">
        <v>2009</v>
      </c>
      <c r="D107" s="5" t="s">
        <v>135</v>
      </c>
      <c r="E107" s="14">
        <v>4721.4</v>
      </c>
      <c r="F107" s="28" t="s">
        <v>11</v>
      </c>
      <c r="G107" s="1" t="s">
        <v>8</v>
      </c>
    </row>
    <row r="108" spans="1:7" ht="9.75" customHeight="1">
      <c r="A108" s="1">
        <v>37</v>
      </c>
      <c r="B108" s="1" t="s">
        <v>136</v>
      </c>
      <c r="C108" s="1">
        <v>2009</v>
      </c>
      <c r="D108" s="5" t="s">
        <v>137</v>
      </c>
      <c r="E108" s="14">
        <v>1901.2</v>
      </c>
      <c r="F108" s="28" t="s">
        <v>11</v>
      </c>
      <c r="G108" s="1" t="s">
        <v>8</v>
      </c>
    </row>
    <row r="109" spans="1:7" ht="9.75" customHeight="1">
      <c r="A109" s="1">
        <v>38</v>
      </c>
      <c r="B109" s="1" t="s">
        <v>138</v>
      </c>
      <c r="C109" s="1">
        <v>2009</v>
      </c>
      <c r="D109" s="5" t="s">
        <v>125</v>
      </c>
      <c r="E109" s="14">
        <v>2087</v>
      </c>
      <c r="F109" s="28" t="s">
        <v>11</v>
      </c>
      <c r="G109" s="1" t="s">
        <v>8</v>
      </c>
    </row>
    <row r="110" spans="1:7" ht="9.75" customHeight="1">
      <c r="A110" s="1">
        <v>39</v>
      </c>
      <c r="B110" s="1" t="s">
        <v>140</v>
      </c>
      <c r="C110" s="1">
        <v>2009</v>
      </c>
      <c r="D110" s="5" t="s">
        <v>139</v>
      </c>
      <c r="E110" s="14">
        <v>4721.4</v>
      </c>
      <c r="F110" s="28" t="s">
        <v>11</v>
      </c>
      <c r="G110" s="1" t="s">
        <v>8</v>
      </c>
    </row>
    <row r="111" spans="1:7" ht="9.75" customHeight="1">
      <c r="A111" s="34" t="s">
        <v>141</v>
      </c>
      <c r="B111" s="34"/>
      <c r="C111" s="34"/>
      <c r="D111" s="34"/>
      <c r="E111" s="35"/>
      <c r="F111" s="34"/>
      <c r="G111" s="34"/>
    </row>
    <row r="112" spans="1:9" ht="9.75" customHeight="1">
      <c r="A112" s="16">
        <v>1</v>
      </c>
      <c r="B112" s="16">
        <v>719</v>
      </c>
      <c r="C112" s="16">
        <v>2012</v>
      </c>
      <c r="D112" s="13" t="s">
        <v>142</v>
      </c>
      <c r="E112" s="17">
        <v>3299</v>
      </c>
      <c r="F112" s="18" t="s">
        <v>143</v>
      </c>
      <c r="G112" s="16" t="s">
        <v>24</v>
      </c>
      <c r="H112" s="1" t="s">
        <v>8</v>
      </c>
      <c r="I112" s="14">
        <f>E113+E115+E117+E118</f>
        <v>18848.87</v>
      </c>
    </row>
    <row r="113" spans="1:9" ht="9.75" customHeight="1">
      <c r="A113" s="1">
        <v>2</v>
      </c>
      <c r="B113" s="1">
        <v>712</v>
      </c>
      <c r="C113" s="1">
        <v>2012</v>
      </c>
      <c r="D113" s="5" t="s">
        <v>144</v>
      </c>
      <c r="E113" s="14">
        <v>10982.9</v>
      </c>
      <c r="F113" s="15" t="s">
        <v>143</v>
      </c>
      <c r="G113" s="1" t="s">
        <v>8</v>
      </c>
      <c r="H113" s="16" t="s">
        <v>24</v>
      </c>
      <c r="I113" s="17">
        <f>E112+E114+E116+E119+E120</f>
        <v>17283.97</v>
      </c>
    </row>
    <row r="114" spans="1:7" ht="9.75" customHeight="1">
      <c r="A114" s="16">
        <v>3</v>
      </c>
      <c r="B114" s="16">
        <v>709</v>
      </c>
      <c r="C114" s="16">
        <v>2012</v>
      </c>
      <c r="D114" s="13" t="s">
        <v>142</v>
      </c>
      <c r="E114" s="17">
        <v>2999.98</v>
      </c>
      <c r="F114" s="18" t="s">
        <v>143</v>
      </c>
      <c r="G114" s="16" t="s">
        <v>24</v>
      </c>
    </row>
    <row r="115" spans="1:7" ht="9.75" customHeight="1">
      <c r="A115" s="1">
        <v>4</v>
      </c>
      <c r="B115" s="1">
        <v>708</v>
      </c>
      <c r="C115" s="1">
        <v>2011</v>
      </c>
      <c r="D115" s="5" t="s">
        <v>145</v>
      </c>
      <c r="E115" s="14">
        <v>2999.97</v>
      </c>
      <c r="F115" s="15" t="s">
        <v>143</v>
      </c>
      <c r="G115" s="1" t="s">
        <v>8</v>
      </c>
    </row>
    <row r="116" spans="1:7" ht="9.75" customHeight="1">
      <c r="A116" s="16">
        <v>5</v>
      </c>
      <c r="B116" s="16" t="s">
        <v>146</v>
      </c>
      <c r="C116" s="16">
        <v>2011</v>
      </c>
      <c r="D116" s="13" t="s">
        <v>147</v>
      </c>
      <c r="E116" s="17">
        <v>6754.99</v>
      </c>
      <c r="F116" s="18" t="s">
        <v>143</v>
      </c>
      <c r="G116" s="16" t="s">
        <v>24</v>
      </c>
    </row>
    <row r="117" spans="1:7" ht="9.75" customHeight="1">
      <c r="A117" s="1">
        <v>6</v>
      </c>
      <c r="B117" s="1">
        <v>701</v>
      </c>
      <c r="C117" s="1">
        <v>2010</v>
      </c>
      <c r="D117" s="5" t="s">
        <v>145</v>
      </c>
      <c r="E117" s="14">
        <v>2867</v>
      </c>
      <c r="F117" s="15" t="s">
        <v>143</v>
      </c>
      <c r="G117" s="1" t="s">
        <v>8</v>
      </c>
    </row>
    <row r="118" spans="1:7" ht="9.75" customHeight="1">
      <c r="A118" s="1">
        <v>7</v>
      </c>
      <c r="B118" s="1">
        <v>699</v>
      </c>
      <c r="C118" s="1">
        <v>2010</v>
      </c>
      <c r="D118" s="5" t="s">
        <v>148</v>
      </c>
      <c r="E118" s="14">
        <v>1999</v>
      </c>
      <c r="F118" s="15" t="s">
        <v>143</v>
      </c>
      <c r="G118" s="1" t="s">
        <v>8</v>
      </c>
    </row>
    <row r="119" spans="1:7" ht="9.75" customHeight="1">
      <c r="A119" s="16">
        <v>8</v>
      </c>
      <c r="B119" s="16">
        <v>686</v>
      </c>
      <c r="C119" s="16">
        <v>2009</v>
      </c>
      <c r="D119" s="13" t="s">
        <v>149</v>
      </c>
      <c r="E119" s="17">
        <v>1931</v>
      </c>
      <c r="F119" s="18" t="s">
        <v>143</v>
      </c>
      <c r="G119" s="16" t="s">
        <v>24</v>
      </c>
    </row>
    <row r="120" spans="1:7" ht="9.75" customHeight="1">
      <c r="A120" s="16">
        <v>9</v>
      </c>
      <c r="B120" s="16">
        <v>731</v>
      </c>
      <c r="C120" s="16">
        <v>2014</v>
      </c>
      <c r="D120" s="13" t="s">
        <v>142</v>
      </c>
      <c r="E120" s="17">
        <v>2299</v>
      </c>
      <c r="F120" s="18" t="s">
        <v>143</v>
      </c>
      <c r="G120" s="16" t="s">
        <v>24</v>
      </c>
    </row>
    <row r="121" spans="1:7" s="36" customFormat="1" ht="9.75" customHeight="1">
      <c r="A121" s="34" t="s">
        <v>259</v>
      </c>
      <c r="B121" s="34"/>
      <c r="C121" s="34"/>
      <c r="D121" s="34"/>
      <c r="E121" s="35"/>
      <c r="F121" s="34"/>
      <c r="G121" s="34"/>
    </row>
    <row r="122" spans="1:9" s="36" customFormat="1" ht="9.75" customHeight="1">
      <c r="A122" s="81">
        <v>1</v>
      </c>
      <c r="B122" s="82" t="s">
        <v>232</v>
      </c>
      <c r="C122" s="82">
        <v>2008</v>
      </c>
      <c r="D122" s="82" t="s">
        <v>233</v>
      </c>
      <c r="E122" s="83">
        <v>1800</v>
      </c>
      <c r="F122" s="84" t="s">
        <v>11</v>
      </c>
      <c r="G122" s="82" t="s">
        <v>24</v>
      </c>
      <c r="H122" s="19" t="s">
        <v>8</v>
      </c>
      <c r="I122" s="54">
        <f>SUM(E122:E141)-I123</f>
        <v>32455.950000000004</v>
      </c>
    </row>
    <row r="123" spans="1:9" s="36" customFormat="1" ht="9.75" customHeight="1">
      <c r="A123" s="85">
        <v>2</v>
      </c>
      <c r="B123" s="86" t="s">
        <v>234</v>
      </c>
      <c r="C123" s="86">
        <v>2009</v>
      </c>
      <c r="D123" s="86" t="s">
        <v>235</v>
      </c>
      <c r="E123" s="87">
        <v>2451</v>
      </c>
      <c r="F123" s="88" t="s">
        <v>11</v>
      </c>
      <c r="G123" s="89" t="s">
        <v>236</v>
      </c>
      <c r="H123" s="21" t="s">
        <v>24</v>
      </c>
      <c r="I123" s="54">
        <f>E122+E125</f>
        <v>2649</v>
      </c>
    </row>
    <row r="124" spans="1:7" s="36" customFormat="1" ht="9.75" customHeight="1">
      <c r="A124" s="85">
        <v>3</v>
      </c>
      <c r="B124" s="86" t="s">
        <v>237</v>
      </c>
      <c r="C124" s="86">
        <v>2009</v>
      </c>
      <c r="D124" s="86" t="s">
        <v>238</v>
      </c>
      <c r="E124" s="87">
        <v>1499</v>
      </c>
      <c r="F124" s="88" t="s">
        <v>11</v>
      </c>
      <c r="G124" s="89" t="s">
        <v>8</v>
      </c>
    </row>
    <row r="125" spans="1:7" s="36" customFormat="1" ht="9.75" customHeight="1">
      <c r="A125" s="81">
        <v>4</v>
      </c>
      <c r="B125" s="82" t="s">
        <v>239</v>
      </c>
      <c r="C125" s="82">
        <v>2009</v>
      </c>
      <c r="D125" s="82" t="s">
        <v>240</v>
      </c>
      <c r="E125" s="83">
        <v>849</v>
      </c>
      <c r="F125" s="84" t="s">
        <v>11</v>
      </c>
      <c r="G125" s="90" t="s">
        <v>24</v>
      </c>
    </row>
    <row r="126" spans="1:7" s="36" customFormat="1" ht="9.75" customHeight="1">
      <c r="A126" s="85">
        <v>5</v>
      </c>
      <c r="B126" s="86" t="s">
        <v>241</v>
      </c>
      <c r="C126" s="86">
        <v>2010</v>
      </c>
      <c r="D126" s="86" t="s">
        <v>242</v>
      </c>
      <c r="E126" s="87">
        <v>1749.93</v>
      </c>
      <c r="F126" s="88" t="s">
        <v>11</v>
      </c>
      <c r="G126" s="89" t="s">
        <v>8</v>
      </c>
    </row>
    <row r="127" spans="1:7" s="36" customFormat="1" ht="9.75" customHeight="1">
      <c r="A127" s="85">
        <v>6</v>
      </c>
      <c r="B127" s="86" t="s">
        <v>243</v>
      </c>
      <c r="C127" s="86">
        <v>2010</v>
      </c>
      <c r="D127" s="86" t="s">
        <v>242</v>
      </c>
      <c r="E127" s="87">
        <v>1749.93</v>
      </c>
      <c r="F127" s="88" t="s">
        <v>11</v>
      </c>
      <c r="G127" s="89" t="s">
        <v>8</v>
      </c>
    </row>
    <row r="128" spans="1:7" s="36" customFormat="1" ht="9.75" customHeight="1">
      <c r="A128" s="85">
        <v>7</v>
      </c>
      <c r="B128" s="86" t="s">
        <v>244</v>
      </c>
      <c r="C128" s="86">
        <v>2010</v>
      </c>
      <c r="D128" s="86" t="s">
        <v>242</v>
      </c>
      <c r="E128" s="87">
        <v>1749.93</v>
      </c>
      <c r="F128" s="88" t="s">
        <v>11</v>
      </c>
      <c r="G128" s="89" t="s">
        <v>8</v>
      </c>
    </row>
    <row r="129" spans="1:7" s="36" customFormat="1" ht="9.75" customHeight="1">
      <c r="A129" s="85">
        <v>8</v>
      </c>
      <c r="B129" s="86" t="s">
        <v>245</v>
      </c>
      <c r="C129" s="86">
        <v>2010</v>
      </c>
      <c r="D129" s="86" t="s">
        <v>242</v>
      </c>
      <c r="E129" s="87">
        <v>1749.93</v>
      </c>
      <c r="F129" s="88" t="s">
        <v>11</v>
      </c>
      <c r="G129" s="89" t="s">
        <v>8</v>
      </c>
    </row>
    <row r="130" spans="1:7" s="36" customFormat="1" ht="9.75" customHeight="1">
      <c r="A130" s="85">
        <v>9</v>
      </c>
      <c r="B130" s="86" t="s">
        <v>246</v>
      </c>
      <c r="C130" s="86">
        <v>2010</v>
      </c>
      <c r="D130" s="86" t="s">
        <v>242</v>
      </c>
      <c r="E130" s="87">
        <v>1749.93</v>
      </c>
      <c r="F130" s="88" t="s">
        <v>11</v>
      </c>
      <c r="G130" s="89" t="s">
        <v>8</v>
      </c>
    </row>
    <row r="131" spans="1:7" s="36" customFormat="1" ht="9.75" customHeight="1">
      <c r="A131" s="85">
        <v>10</v>
      </c>
      <c r="B131" s="86" t="s">
        <v>247</v>
      </c>
      <c r="C131" s="86">
        <v>2010</v>
      </c>
      <c r="D131" s="86" t="s">
        <v>242</v>
      </c>
      <c r="E131" s="87">
        <v>1749.93</v>
      </c>
      <c r="F131" s="88" t="s">
        <v>11</v>
      </c>
      <c r="G131" s="89" t="s">
        <v>8</v>
      </c>
    </row>
    <row r="132" spans="1:7" s="36" customFormat="1" ht="9.75" customHeight="1">
      <c r="A132" s="85">
        <v>11</v>
      </c>
      <c r="B132" s="86" t="s">
        <v>248</v>
      </c>
      <c r="C132" s="86">
        <v>2010</v>
      </c>
      <c r="D132" s="86" t="s">
        <v>242</v>
      </c>
      <c r="E132" s="87">
        <v>1749.93</v>
      </c>
      <c r="F132" s="88" t="s">
        <v>11</v>
      </c>
      <c r="G132" s="89" t="s">
        <v>8</v>
      </c>
    </row>
    <row r="133" spans="1:7" s="36" customFormat="1" ht="9.75" customHeight="1">
      <c r="A133" s="85">
        <v>12</v>
      </c>
      <c r="B133" s="86" t="s">
        <v>249</v>
      </c>
      <c r="C133" s="86">
        <v>2010</v>
      </c>
      <c r="D133" s="86" t="s">
        <v>242</v>
      </c>
      <c r="E133" s="87">
        <v>1749.93</v>
      </c>
      <c r="F133" s="88" t="s">
        <v>11</v>
      </c>
      <c r="G133" s="89" t="s">
        <v>8</v>
      </c>
    </row>
    <row r="134" spans="1:7" s="36" customFormat="1" ht="9.75" customHeight="1">
      <c r="A134" s="85">
        <v>13</v>
      </c>
      <c r="B134" s="86" t="s">
        <v>250</v>
      </c>
      <c r="C134" s="86">
        <v>2010</v>
      </c>
      <c r="D134" s="86" t="s">
        <v>242</v>
      </c>
      <c r="E134" s="87">
        <v>1749.93</v>
      </c>
      <c r="F134" s="88" t="s">
        <v>11</v>
      </c>
      <c r="G134" s="89" t="s">
        <v>8</v>
      </c>
    </row>
    <row r="135" spans="1:7" s="36" customFormat="1" ht="9.75" customHeight="1">
      <c r="A135" s="85">
        <v>14</v>
      </c>
      <c r="B135" s="86" t="s">
        <v>251</v>
      </c>
      <c r="C135" s="86">
        <v>2010</v>
      </c>
      <c r="D135" s="86" t="s">
        <v>242</v>
      </c>
      <c r="E135" s="87">
        <v>1749.93</v>
      </c>
      <c r="F135" s="88" t="s">
        <v>11</v>
      </c>
      <c r="G135" s="89" t="s">
        <v>8</v>
      </c>
    </row>
    <row r="136" spans="1:7" s="36" customFormat="1" ht="9.75" customHeight="1">
      <c r="A136" s="85">
        <v>15</v>
      </c>
      <c r="B136" s="86" t="s">
        <v>252</v>
      </c>
      <c r="C136" s="86">
        <v>2010</v>
      </c>
      <c r="D136" s="86" t="s">
        <v>242</v>
      </c>
      <c r="E136" s="87">
        <v>1749.93</v>
      </c>
      <c r="F136" s="88" t="s">
        <v>11</v>
      </c>
      <c r="G136" s="89" t="s">
        <v>8</v>
      </c>
    </row>
    <row r="137" spans="1:7" s="36" customFormat="1" ht="9.75" customHeight="1">
      <c r="A137" s="85">
        <v>16</v>
      </c>
      <c r="B137" s="86" t="s">
        <v>253</v>
      </c>
      <c r="C137" s="86">
        <v>2010</v>
      </c>
      <c r="D137" s="86" t="s">
        <v>242</v>
      </c>
      <c r="E137" s="87">
        <v>1749.93</v>
      </c>
      <c r="F137" s="88" t="s">
        <v>11</v>
      </c>
      <c r="G137" s="89" t="s">
        <v>8</v>
      </c>
    </row>
    <row r="138" spans="1:7" s="36" customFormat="1" ht="9.75" customHeight="1">
      <c r="A138" s="85">
        <v>17</v>
      </c>
      <c r="B138" s="86" t="s">
        <v>254</v>
      </c>
      <c r="C138" s="86">
        <v>2010</v>
      </c>
      <c r="D138" s="86" t="s">
        <v>242</v>
      </c>
      <c r="E138" s="87">
        <v>1749.93</v>
      </c>
      <c r="F138" s="88" t="s">
        <v>11</v>
      </c>
      <c r="G138" s="89" t="s">
        <v>8</v>
      </c>
    </row>
    <row r="139" spans="1:7" s="36" customFormat="1" ht="9.75" customHeight="1">
      <c r="A139" s="85">
        <v>18</v>
      </c>
      <c r="B139" s="86" t="s">
        <v>255</v>
      </c>
      <c r="C139" s="86">
        <v>2010</v>
      </c>
      <c r="D139" s="86" t="s">
        <v>242</v>
      </c>
      <c r="E139" s="87">
        <v>1749.93</v>
      </c>
      <c r="F139" s="88" t="s">
        <v>11</v>
      </c>
      <c r="G139" s="89" t="s">
        <v>8</v>
      </c>
    </row>
    <row r="140" spans="1:7" s="36" customFormat="1" ht="9.75" customHeight="1">
      <c r="A140" s="85">
        <v>19</v>
      </c>
      <c r="B140" s="86" t="s">
        <v>256</v>
      </c>
      <c r="C140" s="86">
        <v>2010</v>
      </c>
      <c r="D140" s="86" t="s">
        <v>242</v>
      </c>
      <c r="E140" s="87">
        <v>1749.93</v>
      </c>
      <c r="F140" s="88" t="s">
        <v>11</v>
      </c>
      <c r="G140" s="89" t="s">
        <v>8</v>
      </c>
    </row>
    <row r="141" spans="1:7" s="36" customFormat="1" ht="9.75" customHeight="1">
      <c r="A141" s="91">
        <v>20</v>
      </c>
      <c r="B141" s="86" t="s">
        <v>257</v>
      </c>
      <c r="C141" s="92">
        <v>2010</v>
      </c>
      <c r="D141" s="86" t="s">
        <v>258</v>
      </c>
      <c r="E141" s="93">
        <v>2257</v>
      </c>
      <c r="F141" s="88" t="s">
        <v>11</v>
      </c>
      <c r="G141" s="92" t="s">
        <v>8</v>
      </c>
    </row>
    <row r="142" spans="1:7" s="36" customFormat="1" ht="9.75" customHeight="1">
      <c r="A142" s="34" t="s">
        <v>150</v>
      </c>
      <c r="B142" s="34"/>
      <c r="C142" s="34"/>
      <c r="D142" s="34"/>
      <c r="E142" s="35"/>
      <c r="F142" s="34"/>
      <c r="G142" s="34"/>
    </row>
    <row r="143" spans="1:9" ht="9.75" customHeight="1">
      <c r="A143" s="23">
        <v>1</v>
      </c>
      <c r="B143" s="5" t="s">
        <v>151</v>
      </c>
      <c r="C143" s="5">
        <v>2009</v>
      </c>
      <c r="D143" s="5" t="s">
        <v>152</v>
      </c>
      <c r="E143" s="6">
        <v>1899</v>
      </c>
      <c r="F143" s="7" t="s">
        <v>11</v>
      </c>
      <c r="G143" s="8" t="s">
        <v>8</v>
      </c>
      <c r="H143" s="19" t="s">
        <v>8</v>
      </c>
      <c r="I143" s="20">
        <f>E143+E144+E146</f>
        <v>5937</v>
      </c>
    </row>
    <row r="144" spans="1:9" ht="9.75" customHeight="1">
      <c r="A144" s="23">
        <v>2</v>
      </c>
      <c r="B144" s="5" t="s">
        <v>153</v>
      </c>
      <c r="C144" s="5">
        <v>2010</v>
      </c>
      <c r="D144" s="5" t="s">
        <v>154</v>
      </c>
      <c r="E144" s="6">
        <v>2199</v>
      </c>
      <c r="F144" s="7" t="s">
        <v>11</v>
      </c>
      <c r="G144" s="8" t="s">
        <v>8</v>
      </c>
      <c r="H144" s="21" t="s">
        <v>24</v>
      </c>
      <c r="I144" s="22">
        <f>E145</f>
        <v>2099</v>
      </c>
    </row>
    <row r="145" spans="1:7" ht="9.75" customHeight="1">
      <c r="A145" s="9">
        <v>3</v>
      </c>
      <c r="B145" s="13" t="s">
        <v>155</v>
      </c>
      <c r="C145" s="13">
        <v>2011</v>
      </c>
      <c r="D145" s="13" t="s">
        <v>156</v>
      </c>
      <c r="E145" s="25">
        <v>2099</v>
      </c>
      <c r="F145" s="24" t="s">
        <v>11</v>
      </c>
      <c r="G145" s="10" t="s">
        <v>24</v>
      </c>
    </row>
    <row r="146" spans="1:7" ht="9.75" customHeight="1">
      <c r="A146" s="23">
        <v>4</v>
      </c>
      <c r="B146" s="5" t="s">
        <v>157</v>
      </c>
      <c r="C146" s="5">
        <v>2012</v>
      </c>
      <c r="D146" s="5" t="s">
        <v>158</v>
      </c>
      <c r="E146" s="6">
        <v>1839</v>
      </c>
      <c r="F146" s="7" t="s">
        <v>11</v>
      </c>
      <c r="G146" s="8" t="s">
        <v>8</v>
      </c>
    </row>
    <row r="147" spans="1:7" s="36" customFormat="1" ht="9.75" customHeight="1">
      <c r="A147" s="34" t="s">
        <v>161</v>
      </c>
      <c r="B147" s="34"/>
      <c r="C147" s="34"/>
      <c r="D147" s="34"/>
      <c r="E147" s="35"/>
      <c r="F147" s="34"/>
      <c r="G147" s="34"/>
    </row>
    <row r="148" spans="1:7" ht="9.75" customHeight="1">
      <c r="A148" s="26">
        <v>1</v>
      </c>
      <c r="B148" s="4"/>
      <c r="C148" s="4">
        <v>2012</v>
      </c>
      <c r="D148" s="4" t="s">
        <v>162</v>
      </c>
      <c r="E148" s="6">
        <v>5535</v>
      </c>
      <c r="F148" s="7" t="s">
        <v>11</v>
      </c>
      <c r="G148" s="4" t="s">
        <v>8</v>
      </c>
    </row>
    <row r="149" spans="1:7" ht="9.75" customHeight="1">
      <c r="A149" s="34" t="s">
        <v>163</v>
      </c>
      <c r="B149" s="34"/>
      <c r="C149" s="34"/>
      <c r="D149" s="34"/>
      <c r="E149" s="35"/>
      <c r="F149" s="34"/>
      <c r="G149" s="34"/>
    </row>
    <row r="150" spans="1:9" ht="9.75" customHeight="1">
      <c r="A150" s="9" t="s">
        <v>160</v>
      </c>
      <c r="B150" s="13" t="s">
        <v>164</v>
      </c>
      <c r="C150" s="13">
        <v>2008</v>
      </c>
      <c r="D150" s="13" t="s">
        <v>165</v>
      </c>
      <c r="E150" s="25">
        <v>2741</v>
      </c>
      <c r="F150" s="24" t="s">
        <v>11</v>
      </c>
      <c r="G150" s="13" t="s">
        <v>24</v>
      </c>
      <c r="H150" s="19" t="s">
        <v>8</v>
      </c>
      <c r="I150" s="37">
        <f>SUM(E153:E158)</f>
        <v>7952</v>
      </c>
    </row>
    <row r="151" spans="1:9" ht="9.75" customHeight="1">
      <c r="A151" s="9" t="s">
        <v>166</v>
      </c>
      <c r="B151" s="13" t="s">
        <v>167</v>
      </c>
      <c r="C151" s="13">
        <v>2009</v>
      </c>
      <c r="D151" s="13" t="s">
        <v>165</v>
      </c>
      <c r="E151" s="25">
        <v>2899</v>
      </c>
      <c r="F151" s="24" t="s">
        <v>11</v>
      </c>
      <c r="G151" s="13" t="s">
        <v>24</v>
      </c>
      <c r="H151" s="21" t="s">
        <v>24</v>
      </c>
      <c r="I151" s="38">
        <f>E150+E151+E152</f>
        <v>9114</v>
      </c>
    </row>
    <row r="152" spans="1:7" ht="9.75" customHeight="1">
      <c r="A152" s="9" t="s">
        <v>168</v>
      </c>
      <c r="B152" s="13" t="s">
        <v>169</v>
      </c>
      <c r="C152" s="13">
        <v>2011</v>
      </c>
      <c r="D152" s="13" t="s">
        <v>170</v>
      </c>
      <c r="E152" s="25">
        <v>3474</v>
      </c>
      <c r="F152" s="24" t="s">
        <v>11</v>
      </c>
      <c r="G152" s="13" t="s">
        <v>24</v>
      </c>
    </row>
    <row r="153" spans="1:7" ht="9.75" customHeight="1">
      <c r="A153" s="23" t="s">
        <v>171</v>
      </c>
      <c r="B153" s="5" t="s">
        <v>172</v>
      </c>
      <c r="C153" s="5">
        <v>2011</v>
      </c>
      <c r="D153" s="5" t="s">
        <v>173</v>
      </c>
      <c r="E153" s="6">
        <v>2888</v>
      </c>
      <c r="F153" s="7" t="s">
        <v>11</v>
      </c>
      <c r="G153" s="5" t="s">
        <v>8</v>
      </c>
    </row>
    <row r="154" spans="1:7" ht="9.75" customHeight="1">
      <c r="A154" s="23" t="s">
        <v>174</v>
      </c>
      <c r="B154" s="5" t="s">
        <v>175</v>
      </c>
      <c r="C154" s="5">
        <v>2008</v>
      </c>
      <c r="D154" s="5" t="s">
        <v>176</v>
      </c>
      <c r="E154" s="6">
        <v>1010</v>
      </c>
      <c r="F154" s="7" t="s">
        <v>11</v>
      </c>
      <c r="G154" s="5" t="s">
        <v>8</v>
      </c>
    </row>
    <row r="155" spans="1:7" ht="9.75" customHeight="1">
      <c r="A155" s="23" t="s">
        <v>177</v>
      </c>
      <c r="B155" s="5" t="s">
        <v>178</v>
      </c>
      <c r="C155" s="5">
        <v>2010</v>
      </c>
      <c r="D155" s="5" t="s">
        <v>179</v>
      </c>
      <c r="E155" s="6">
        <v>759</v>
      </c>
      <c r="F155" s="7" t="s">
        <v>11</v>
      </c>
      <c r="G155" s="5" t="s">
        <v>8</v>
      </c>
    </row>
    <row r="156" spans="1:7" ht="9.75" customHeight="1">
      <c r="A156" s="23" t="s">
        <v>180</v>
      </c>
      <c r="B156" s="5" t="s">
        <v>181</v>
      </c>
      <c r="C156" s="5">
        <v>2011</v>
      </c>
      <c r="D156" s="5" t="s">
        <v>182</v>
      </c>
      <c r="E156" s="6">
        <v>860</v>
      </c>
      <c r="F156" s="7" t="s">
        <v>11</v>
      </c>
      <c r="G156" s="5" t="s">
        <v>8</v>
      </c>
    </row>
    <row r="157" spans="1:7" ht="9.75" customHeight="1">
      <c r="A157" s="23" t="s">
        <v>183</v>
      </c>
      <c r="B157" s="5" t="s">
        <v>184</v>
      </c>
      <c r="C157" s="5">
        <v>2012</v>
      </c>
      <c r="D157" s="5" t="s">
        <v>185</v>
      </c>
      <c r="E157" s="6">
        <v>1909</v>
      </c>
      <c r="F157" s="7" t="s">
        <v>11</v>
      </c>
      <c r="G157" s="5" t="s">
        <v>8</v>
      </c>
    </row>
    <row r="158" spans="1:7" ht="9.75" customHeight="1">
      <c r="A158" s="23" t="s">
        <v>186</v>
      </c>
      <c r="B158" s="5" t="s">
        <v>187</v>
      </c>
      <c r="C158" s="5">
        <v>2007</v>
      </c>
      <c r="D158" s="5" t="s">
        <v>188</v>
      </c>
      <c r="E158" s="6">
        <v>526</v>
      </c>
      <c r="F158" s="7" t="s">
        <v>11</v>
      </c>
      <c r="G158" s="5" t="s">
        <v>8</v>
      </c>
    </row>
    <row r="159" spans="1:7" ht="9.75" customHeight="1">
      <c r="A159" s="34" t="s">
        <v>224</v>
      </c>
      <c r="B159" s="34"/>
      <c r="C159" s="34"/>
      <c r="D159" s="34"/>
      <c r="E159" s="35"/>
      <c r="F159" s="34"/>
      <c r="G159" s="34"/>
    </row>
    <row r="160" spans="1:9" ht="9.75" customHeight="1">
      <c r="A160" s="23" t="s">
        <v>160</v>
      </c>
      <c r="B160" s="5" t="s">
        <v>192</v>
      </c>
      <c r="C160" s="5">
        <v>2006</v>
      </c>
      <c r="D160" s="5" t="s">
        <v>193</v>
      </c>
      <c r="E160" s="6">
        <v>1000</v>
      </c>
      <c r="F160" s="7" t="s">
        <v>194</v>
      </c>
      <c r="G160" s="5" t="s">
        <v>8</v>
      </c>
      <c r="H160" s="19" t="s">
        <v>8</v>
      </c>
      <c r="I160" s="39">
        <f>SUM(E160:E176)-I161</f>
        <v>22936</v>
      </c>
    </row>
    <row r="161" spans="1:9" ht="9.75" customHeight="1">
      <c r="A161" s="23" t="s">
        <v>166</v>
      </c>
      <c r="B161" s="5" t="s">
        <v>195</v>
      </c>
      <c r="C161" s="5">
        <v>2006</v>
      </c>
      <c r="D161" s="5" t="s">
        <v>193</v>
      </c>
      <c r="E161" s="6">
        <v>1500</v>
      </c>
      <c r="F161" s="7" t="s">
        <v>194</v>
      </c>
      <c r="G161" s="8" t="s">
        <v>8</v>
      </c>
      <c r="H161" s="21" t="s">
        <v>24</v>
      </c>
      <c r="I161" s="55">
        <f>E168+E172+E173+E175</f>
        <v>8499</v>
      </c>
    </row>
    <row r="162" spans="1:7" ht="9.75" customHeight="1">
      <c r="A162" s="23" t="s">
        <v>168</v>
      </c>
      <c r="B162" s="5" t="s">
        <v>196</v>
      </c>
      <c r="C162" s="5">
        <v>2006</v>
      </c>
      <c r="D162" s="5" t="s">
        <v>193</v>
      </c>
      <c r="E162" s="6">
        <v>1500</v>
      </c>
      <c r="F162" s="7" t="s">
        <v>194</v>
      </c>
      <c r="G162" s="8" t="s">
        <v>8</v>
      </c>
    </row>
    <row r="163" spans="1:7" ht="9.75" customHeight="1">
      <c r="A163" s="23" t="s">
        <v>171</v>
      </c>
      <c r="B163" s="5" t="s">
        <v>197</v>
      </c>
      <c r="C163" s="5">
        <v>2006</v>
      </c>
      <c r="D163" s="5" t="s">
        <v>193</v>
      </c>
      <c r="E163" s="6">
        <v>1500</v>
      </c>
      <c r="F163" s="7" t="s">
        <v>194</v>
      </c>
      <c r="G163" s="8" t="s">
        <v>8</v>
      </c>
    </row>
    <row r="164" spans="1:7" ht="9.75" customHeight="1">
      <c r="A164" s="23" t="s">
        <v>174</v>
      </c>
      <c r="B164" s="5" t="s">
        <v>198</v>
      </c>
      <c r="C164" s="5">
        <v>2006</v>
      </c>
      <c r="D164" s="5" t="s">
        <v>193</v>
      </c>
      <c r="E164" s="6">
        <v>1500</v>
      </c>
      <c r="F164" s="7" t="s">
        <v>194</v>
      </c>
      <c r="G164" s="8" t="s">
        <v>8</v>
      </c>
    </row>
    <row r="165" spans="1:7" ht="9.75" customHeight="1">
      <c r="A165" s="23" t="s">
        <v>177</v>
      </c>
      <c r="B165" s="5" t="s">
        <v>199</v>
      </c>
      <c r="C165" s="5">
        <v>2009</v>
      </c>
      <c r="D165" s="5" t="s">
        <v>193</v>
      </c>
      <c r="E165" s="6">
        <v>3000</v>
      </c>
      <c r="F165" s="7" t="s">
        <v>194</v>
      </c>
      <c r="G165" s="8" t="s">
        <v>8</v>
      </c>
    </row>
    <row r="166" spans="1:7" ht="9.75" customHeight="1">
      <c r="A166" s="23" t="s">
        <v>180</v>
      </c>
      <c r="B166" s="5" t="s">
        <v>200</v>
      </c>
      <c r="C166" s="5">
        <v>2009</v>
      </c>
      <c r="D166" s="5" t="s">
        <v>193</v>
      </c>
      <c r="E166" s="6">
        <v>3000</v>
      </c>
      <c r="F166" s="7" t="s">
        <v>194</v>
      </c>
      <c r="G166" s="8" t="s">
        <v>8</v>
      </c>
    </row>
    <row r="167" spans="1:7" ht="9.75" customHeight="1">
      <c r="A167" s="23" t="s">
        <v>183</v>
      </c>
      <c r="B167" s="5" t="s">
        <v>201</v>
      </c>
      <c r="C167" s="5">
        <v>2013</v>
      </c>
      <c r="D167" s="5" t="s">
        <v>193</v>
      </c>
      <c r="E167" s="6">
        <v>1588</v>
      </c>
      <c r="F167" s="7" t="s">
        <v>194</v>
      </c>
      <c r="G167" s="8" t="s">
        <v>8</v>
      </c>
    </row>
    <row r="168" spans="1:7" ht="9.75" customHeight="1">
      <c r="A168" s="9" t="s">
        <v>186</v>
      </c>
      <c r="B168" s="13" t="s">
        <v>202</v>
      </c>
      <c r="C168" s="13">
        <v>2009</v>
      </c>
      <c r="D168" s="13" t="s">
        <v>203</v>
      </c>
      <c r="E168" s="25">
        <v>3500</v>
      </c>
      <c r="F168" s="24" t="s">
        <v>194</v>
      </c>
      <c r="G168" s="10" t="s">
        <v>24</v>
      </c>
    </row>
    <row r="169" spans="1:7" ht="9.75" customHeight="1">
      <c r="A169" s="23" t="s">
        <v>189</v>
      </c>
      <c r="B169" s="5" t="s">
        <v>204</v>
      </c>
      <c r="C169" s="5">
        <v>2007</v>
      </c>
      <c r="D169" s="5" t="s">
        <v>205</v>
      </c>
      <c r="E169" s="6">
        <v>1000</v>
      </c>
      <c r="F169" s="7" t="s">
        <v>194</v>
      </c>
      <c r="G169" s="8" t="s">
        <v>8</v>
      </c>
    </row>
    <row r="170" spans="1:7" ht="9.75" customHeight="1">
      <c r="A170" s="23" t="s">
        <v>190</v>
      </c>
      <c r="B170" s="5" t="s">
        <v>206</v>
      </c>
      <c r="C170" s="5">
        <v>2013</v>
      </c>
      <c r="D170" s="5" t="s">
        <v>207</v>
      </c>
      <c r="E170" s="6">
        <v>1489</v>
      </c>
      <c r="F170" s="7" t="s">
        <v>194</v>
      </c>
      <c r="G170" s="8" t="s">
        <v>8</v>
      </c>
    </row>
    <row r="171" spans="1:7" ht="9.75" customHeight="1">
      <c r="A171" s="23" t="s">
        <v>191</v>
      </c>
      <c r="B171" s="5" t="s">
        <v>208</v>
      </c>
      <c r="C171" s="5">
        <v>2009</v>
      </c>
      <c r="D171" s="5" t="s">
        <v>209</v>
      </c>
      <c r="E171" s="6">
        <v>5000</v>
      </c>
      <c r="F171" s="7" t="s">
        <v>194</v>
      </c>
      <c r="G171" s="8" t="s">
        <v>8</v>
      </c>
    </row>
    <row r="172" spans="1:7" ht="9.75" customHeight="1">
      <c r="A172" s="9" t="s">
        <v>210</v>
      </c>
      <c r="B172" s="13" t="s">
        <v>211</v>
      </c>
      <c r="C172" s="13">
        <v>2006</v>
      </c>
      <c r="D172" s="13" t="s">
        <v>212</v>
      </c>
      <c r="E172" s="25">
        <v>700</v>
      </c>
      <c r="F172" s="24" t="s">
        <v>194</v>
      </c>
      <c r="G172" s="10" t="s">
        <v>24</v>
      </c>
    </row>
    <row r="173" spans="1:7" ht="9.75" customHeight="1">
      <c r="A173" s="9" t="s">
        <v>213</v>
      </c>
      <c r="B173" s="13" t="s">
        <v>214</v>
      </c>
      <c r="C173" s="13">
        <v>2007</v>
      </c>
      <c r="D173" s="13" t="s">
        <v>215</v>
      </c>
      <c r="E173" s="25">
        <v>3500</v>
      </c>
      <c r="F173" s="24" t="s">
        <v>194</v>
      </c>
      <c r="G173" s="10" t="s">
        <v>24</v>
      </c>
    </row>
    <row r="174" spans="1:7" ht="9.75" customHeight="1">
      <c r="A174" s="23" t="s">
        <v>216</v>
      </c>
      <c r="B174" s="5" t="s">
        <v>217</v>
      </c>
      <c r="C174" s="5">
        <v>2007</v>
      </c>
      <c r="D174" s="5" t="s">
        <v>218</v>
      </c>
      <c r="E174" s="6">
        <v>500</v>
      </c>
      <c r="F174" s="7" t="s">
        <v>194</v>
      </c>
      <c r="G174" s="8" t="s">
        <v>8</v>
      </c>
    </row>
    <row r="175" spans="1:7" ht="9.75" customHeight="1">
      <c r="A175" s="9" t="s">
        <v>219</v>
      </c>
      <c r="B175" s="13" t="s">
        <v>220</v>
      </c>
      <c r="C175" s="13">
        <v>2013</v>
      </c>
      <c r="D175" s="13" t="s">
        <v>221</v>
      </c>
      <c r="E175" s="25">
        <v>799</v>
      </c>
      <c r="F175" s="24" t="s">
        <v>194</v>
      </c>
      <c r="G175" s="10" t="s">
        <v>24</v>
      </c>
    </row>
    <row r="176" spans="1:7" ht="9.75" customHeight="1">
      <c r="A176" s="23" t="s">
        <v>222</v>
      </c>
      <c r="B176" s="5" t="s">
        <v>223</v>
      </c>
      <c r="C176" s="5">
        <v>2013</v>
      </c>
      <c r="D176" s="5" t="s">
        <v>218</v>
      </c>
      <c r="E176" s="6">
        <v>359</v>
      </c>
      <c r="F176" s="7" t="s">
        <v>194</v>
      </c>
      <c r="G176" s="8" t="s">
        <v>8</v>
      </c>
    </row>
    <row r="177" spans="1:7" ht="9.75" customHeight="1">
      <c r="A177" s="34" t="s">
        <v>265</v>
      </c>
      <c r="B177" s="44"/>
      <c r="C177" s="44"/>
      <c r="D177" s="44"/>
      <c r="E177" s="45"/>
      <c r="F177" s="46"/>
      <c r="G177" s="44"/>
    </row>
    <row r="178" spans="1:9" ht="9.75" customHeight="1">
      <c r="A178" s="48">
        <v>1</v>
      </c>
      <c r="B178" s="49" t="s">
        <v>266</v>
      </c>
      <c r="C178" s="49">
        <v>2009</v>
      </c>
      <c r="D178" s="49" t="s">
        <v>267</v>
      </c>
      <c r="E178" s="25">
        <v>10800</v>
      </c>
      <c r="F178" s="50" t="s">
        <v>11</v>
      </c>
      <c r="G178" s="51" t="s">
        <v>24</v>
      </c>
      <c r="H178" s="19" t="s">
        <v>8</v>
      </c>
      <c r="I178" s="20">
        <f>SUM(E179:E197)</f>
        <v>331397</v>
      </c>
    </row>
    <row r="179" spans="1:9" ht="9.75" customHeight="1">
      <c r="A179" s="47">
        <v>2</v>
      </c>
      <c r="B179" s="40" t="s">
        <v>268</v>
      </c>
      <c r="C179" s="40">
        <v>2010</v>
      </c>
      <c r="D179" s="40" t="s">
        <v>269</v>
      </c>
      <c r="E179" s="42">
        <f>16*4782</f>
        <v>76512</v>
      </c>
      <c r="F179" s="41" t="s">
        <v>11</v>
      </c>
      <c r="G179" s="43" t="s">
        <v>8</v>
      </c>
      <c r="H179" s="21" t="s">
        <v>24</v>
      </c>
      <c r="I179" s="20">
        <f>E178+E198+E199+E200+E201+E202+E203</f>
        <v>235276</v>
      </c>
    </row>
    <row r="180" spans="1:7" ht="9.75" customHeight="1">
      <c r="A180" s="47"/>
      <c r="B180" s="40" t="s">
        <v>270</v>
      </c>
      <c r="C180" s="40"/>
      <c r="D180" s="40" t="s">
        <v>271</v>
      </c>
      <c r="E180" s="42">
        <v>18974</v>
      </c>
      <c r="F180" s="41" t="s">
        <v>11</v>
      </c>
      <c r="G180" s="43" t="s">
        <v>8</v>
      </c>
    </row>
    <row r="181" spans="1:7" ht="9.75" customHeight="1">
      <c r="A181" s="47"/>
      <c r="B181" s="40" t="s">
        <v>270</v>
      </c>
      <c r="C181" s="40"/>
      <c r="D181" s="40" t="s">
        <v>272</v>
      </c>
      <c r="E181" s="42">
        <v>6488</v>
      </c>
      <c r="F181" s="41" t="s">
        <v>11</v>
      </c>
      <c r="G181" s="43" t="s">
        <v>8</v>
      </c>
    </row>
    <row r="182" spans="1:7" ht="9.75" customHeight="1">
      <c r="A182" s="47"/>
      <c r="B182" s="40" t="s">
        <v>270</v>
      </c>
      <c r="C182" s="40"/>
      <c r="D182" s="40" t="s">
        <v>273</v>
      </c>
      <c r="E182" s="42">
        <v>2200</v>
      </c>
      <c r="F182" s="41" t="s">
        <v>11</v>
      </c>
      <c r="G182" s="43" t="s">
        <v>8</v>
      </c>
    </row>
    <row r="183" spans="1:7" ht="9.75" customHeight="1">
      <c r="A183" s="47"/>
      <c r="B183" s="40" t="s">
        <v>270</v>
      </c>
      <c r="C183" s="40"/>
      <c r="D183" s="40" t="s">
        <v>274</v>
      </c>
      <c r="E183" s="42">
        <v>2930</v>
      </c>
      <c r="F183" s="41" t="s">
        <v>11</v>
      </c>
      <c r="G183" s="43" t="s">
        <v>8</v>
      </c>
    </row>
    <row r="184" spans="1:7" ht="9.75" customHeight="1">
      <c r="A184" s="47"/>
      <c r="B184" s="40" t="s">
        <v>270</v>
      </c>
      <c r="C184" s="40"/>
      <c r="D184" s="40" t="s">
        <v>275</v>
      </c>
      <c r="E184" s="42">
        <v>5627</v>
      </c>
      <c r="F184" s="41" t="s">
        <v>11</v>
      </c>
      <c r="G184" s="43" t="s">
        <v>8</v>
      </c>
    </row>
    <row r="185" spans="1:7" ht="9.75" customHeight="1">
      <c r="A185" s="47">
        <v>3</v>
      </c>
      <c r="B185" s="40" t="s">
        <v>276</v>
      </c>
      <c r="C185" s="40">
        <v>2010</v>
      </c>
      <c r="D185" s="40" t="s">
        <v>277</v>
      </c>
      <c r="E185" s="42">
        <f>3795*16</f>
        <v>60720</v>
      </c>
      <c r="F185" s="41" t="s">
        <v>11</v>
      </c>
      <c r="G185" s="43" t="s">
        <v>8</v>
      </c>
    </row>
    <row r="186" spans="1:7" ht="9.75" customHeight="1">
      <c r="A186" s="47"/>
      <c r="B186" s="40" t="s">
        <v>270</v>
      </c>
      <c r="C186" s="40"/>
      <c r="D186" s="40" t="s">
        <v>271</v>
      </c>
      <c r="E186" s="42">
        <v>18974</v>
      </c>
      <c r="F186" s="41" t="s">
        <v>11</v>
      </c>
      <c r="G186" s="43" t="s">
        <v>8</v>
      </c>
    </row>
    <row r="187" spans="1:7" ht="9.75" customHeight="1">
      <c r="A187" s="47"/>
      <c r="B187" s="40" t="s">
        <v>270</v>
      </c>
      <c r="C187" s="40"/>
      <c r="D187" s="40" t="s">
        <v>272</v>
      </c>
      <c r="E187" s="42">
        <v>6488</v>
      </c>
      <c r="F187" s="41" t="s">
        <v>11</v>
      </c>
      <c r="G187" s="43" t="s">
        <v>8</v>
      </c>
    </row>
    <row r="188" spans="1:7" ht="9.75" customHeight="1">
      <c r="A188" s="47"/>
      <c r="B188" s="40" t="s">
        <v>270</v>
      </c>
      <c r="C188" s="40"/>
      <c r="D188" s="40" t="s">
        <v>273</v>
      </c>
      <c r="E188" s="42">
        <v>2200</v>
      </c>
      <c r="F188" s="41" t="s">
        <v>11</v>
      </c>
      <c r="G188" s="43" t="s">
        <v>8</v>
      </c>
    </row>
    <row r="189" spans="1:7" ht="9.75" customHeight="1">
      <c r="A189" s="47"/>
      <c r="B189" s="40" t="s">
        <v>270</v>
      </c>
      <c r="C189" s="40"/>
      <c r="D189" s="40" t="s">
        <v>274</v>
      </c>
      <c r="E189" s="42">
        <v>2930</v>
      </c>
      <c r="F189" s="41" t="s">
        <v>11</v>
      </c>
      <c r="G189" s="43" t="s">
        <v>8</v>
      </c>
    </row>
    <row r="190" spans="1:7" ht="9.75" customHeight="1">
      <c r="A190" s="47"/>
      <c r="B190" s="40" t="s">
        <v>270</v>
      </c>
      <c r="C190" s="40"/>
      <c r="D190" s="40" t="s">
        <v>278</v>
      </c>
      <c r="E190" s="42">
        <v>1719</v>
      </c>
      <c r="F190" s="41" t="s">
        <v>11</v>
      </c>
      <c r="G190" s="43" t="s">
        <v>8</v>
      </c>
    </row>
    <row r="191" spans="1:7" ht="9.75" customHeight="1">
      <c r="A191" s="47"/>
      <c r="B191" s="40" t="s">
        <v>270</v>
      </c>
      <c r="C191" s="40"/>
      <c r="D191" s="40" t="s">
        <v>279</v>
      </c>
      <c r="E191" s="42">
        <v>1703</v>
      </c>
      <c r="F191" s="41" t="s">
        <v>11</v>
      </c>
      <c r="G191" s="43" t="s">
        <v>8</v>
      </c>
    </row>
    <row r="192" spans="1:7" ht="9.75" customHeight="1">
      <c r="A192" s="47">
        <v>4</v>
      </c>
      <c r="B192" s="40" t="s">
        <v>280</v>
      </c>
      <c r="C192" s="40">
        <v>2010</v>
      </c>
      <c r="D192" s="40" t="s">
        <v>281</v>
      </c>
      <c r="E192" s="42">
        <f>16*5100</f>
        <v>81600</v>
      </c>
      <c r="F192" s="41" t="s">
        <v>11</v>
      </c>
      <c r="G192" s="43" t="s">
        <v>8</v>
      </c>
    </row>
    <row r="193" spans="1:7" ht="9.75" customHeight="1">
      <c r="A193" s="47"/>
      <c r="B193" s="40" t="s">
        <v>270</v>
      </c>
      <c r="C193" s="40"/>
      <c r="D193" s="40" t="s">
        <v>271</v>
      </c>
      <c r="E193" s="42">
        <v>18974</v>
      </c>
      <c r="F193" s="41" t="s">
        <v>11</v>
      </c>
      <c r="G193" s="43" t="s">
        <v>8</v>
      </c>
    </row>
    <row r="194" spans="1:7" ht="9.75" customHeight="1">
      <c r="A194" s="47"/>
      <c r="B194" s="40" t="s">
        <v>270</v>
      </c>
      <c r="C194" s="40"/>
      <c r="D194" s="40" t="s">
        <v>272</v>
      </c>
      <c r="E194" s="42">
        <v>6488</v>
      </c>
      <c r="F194" s="41" t="s">
        <v>11</v>
      </c>
      <c r="G194" s="43" t="s">
        <v>8</v>
      </c>
    </row>
    <row r="195" spans="1:7" ht="9.75" customHeight="1">
      <c r="A195" s="47"/>
      <c r="B195" s="40" t="s">
        <v>270</v>
      </c>
      <c r="C195" s="40"/>
      <c r="D195" s="40" t="s">
        <v>282</v>
      </c>
      <c r="E195" s="42">
        <v>3442</v>
      </c>
      <c r="F195" s="41" t="s">
        <v>11</v>
      </c>
      <c r="G195" s="43" t="s">
        <v>8</v>
      </c>
    </row>
    <row r="196" spans="1:7" ht="9.75" customHeight="1">
      <c r="A196" s="47"/>
      <c r="B196" s="40" t="s">
        <v>270</v>
      </c>
      <c r="C196" s="40"/>
      <c r="D196" s="40" t="s">
        <v>283</v>
      </c>
      <c r="E196" s="42">
        <v>7801</v>
      </c>
      <c r="F196" s="41" t="s">
        <v>11</v>
      </c>
      <c r="G196" s="43" t="s">
        <v>8</v>
      </c>
    </row>
    <row r="197" spans="1:7" ht="9.75" customHeight="1">
      <c r="A197" s="47"/>
      <c r="B197" s="40" t="s">
        <v>270</v>
      </c>
      <c r="C197" s="40"/>
      <c r="D197" s="40" t="s">
        <v>275</v>
      </c>
      <c r="E197" s="42">
        <v>5627</v>
      </c>
      <c r="F197" s="41" t="s">
        <v>11</v>
      </c>
      <c r="G197" s="43" t="s">
        <v>8</v>
      </c>
    </row>
    <row r="198" spans="1:7" ht="9.75" customHeight="1">
      <c r="A198" s="48"/>
      <c r="B198" s="49" t="s">
        <v>270</v>
      </c>
      <c r="C198" s="49"/>
      <c r="D198" s="49" t="s">
        <v>284</v>
      </c>
      <c r="E198" s="25">
        <v>5309</v>
      </c>
      <c r="F198" s="50" t="s">
        <v>11</v>
      </c>
      <c r="G198" s="51" t="s">
        <v>24</v>
      </c>
    </row>
    <row r="199" spans="1:7" ht="9.75" customHeight="1">
      <c r="A199" s="48">
        <v>5</v>
      </c>
      <c r="B199" s="52" t="s">
        <v>285</v>
      </c>
      <c r="C199" s="49">
        <v>2013</v>
      </c>
      <c r="D199" s="49" t="s">
        <v>286</v>
      </c>
      <c r="E199" s="25">
        <v>100000</v>
      </c>
      <c r="F199" s="50" t="s">
        <v>11</v>
      </c>
      <c r="G199" s="51" t="s">
        <v>24</v>
      </c>
    </row>
    <row r="200" spans="1:7" ht="9.75" customHeight="1">
      <c r="A200" s="48">
        <v>6</v>
      </c>
      <c r="B200" s="53" t="s">
        <v>287</v>
      </c>
      <c r="C200" s="49">
        <v>2013</v>
      </c>
      <c r="D200" s="49" t="s">
        <v>288</v>
      </c>
      <c r="E200" s="25">
        <v>100000</v>
      </c>
      <c r="F200" s="50" t="s">
        <v>11</v>
      </c>
      <c r="G200" s="51" t="s">
        <v>289</v>
      </c>
    </row>
    <row r="201" spans="1:7" ht="9.75" customHeight="1">
      <c r="A201" s="9">
        <v>7</v>
      </c>
      <c r="B201" s="13" t="s">
        <v>290</v>
      </c>
      <c r="C201" s="13">
        <v>2014</v>
      </c>
      <c r="D201" s="13" t="s">
        <v>291</v>
      </c>
      <c r="E201" s="25">
        <v>8856</v>
      </c>
      <c r="F201" s="50" t="s">
        <v>11</v>
      </c>
      <c r="G201" s="51" t="s">
        <v>289</v>
      </c>
    </row>
    <row r="202" spans="1:7" ht="9.75" customHeight="1">
      <c r="A202" s="9"/>
      <c r="B202" s="49" t="s">
        <v>270</v>
      </c>
      <c r="C202" s="13"/>
      <c r="D202" s="13" t="s">
        <v>292</v>
      </c>
      <c r="E202" s="25">
        <v>8953</v>
      </c>
      <c r="F202" s="50" t="s">
        <v>11</v>
      </c>
      <c r="G202" s="51" t="s">
        <v>289</v>
      </c>
    </row>
    <row r="203" spans="1:7" ht="9.75" customHeight="1">
      <c r="A203" s="9"/>
      <c r="B203" s="49" t="s">
        <v>270</v>
      </c>
      <c r="C203" s="13"/>
      <c r="D203" s="13" t="s">
        <v>293</v>
      </c>
      <c r="E203" s="25">
        <v>1358</v>
      </c>
      <c r="F203" s="50" t="s">
        <v>11</v>
      </c>
      <c r="G203" s="51" t="s">
        <v>289</v>
      </c>
    </row>
    <row r="204" spans="1:7" ht="9.75" customHeight="1">
      <c r="A204" s="57" t="s">
        <v>81</v>
      </c>
      <c r="B204" s="57"/>
      <c r="C204" s="57"/>
      <c r="D204" s="57"/>
      <c r="E204" s="59"/>
      <c r="F204" s="58"/>
      <c r="G204" s="57"/>
    </row>
    <row r="205" spans="1:9" ht="9.75" customHeight="1">
      <c r="A205" s="40">
        <v>1</v>
      </c>
      <c r="B205" s="40" t="s">
        <v>294</v>
      </c>
      <c r="C205" s="40"/>
      <c r="D205" s="40" t="s">
        <v>295</v>
      </c>
      <c r="E205" s="6">
        <v>2598</v>
      </c>
      <c r="F205" s="41" t="s">
        <v>11</v>
      </c>
      <c r="G205" s="40" t="s">
        <v>8</v>
      </c>
      <c r="H205" s="33" t="s">
        <v>8</v>
      </c>
      <c r="I205" s="20">
        <f>SUM(E205:E238)-I206</f>
        <v>35418.97</v>
      </c>
    </row>
    <row r="206" spans="1:9" ht="9.75" customHeight="1">
      <c r="A206" s="40">
        <v>2</v>
      </c>
      <c r="B206" s="40" t="s">
        <v>296</v>
      </c>
      <c r="C206" s="40"/>
      <c r="D206" s="40" t="s">
        <v>125</v>
      </c>
      <c r="E206" s="6">
        <v>2995</v>
      </c>
      <c r="F206" s="41" t="s">
        <v>11</v>
      </c>
      <c r="G206" s="40" t="s">
        <v>8</v>
      </c>
      <c r="H206" s="60" t="s">
        <v>24</v>
      </c>
      <c r="I206" s="20">
        <f>E211+E217+E218+E221+E222+E223+E226+E228+E229+E231+E232</f>
        <v>66722</v>
      </c>
    </row>
    <row r="207" spans="1:7" ht="9.75" customHeight="1">
      <c r="A207" s="40">
        <v>3</v>
      </c>
      <c r="B207" s="40" t="s">
        <v>297</v>
      </c>
      <c r="C207" s="40"/>
      <c r="D207" s="40" t="s">
        <v>125</v>
      </c>
      <c r="E207" s="6">
        <v>2618</v>
      </c>
      <c r="F207" s="41" t="s">
        <v>11</v>
      </c>
      <c r="G207" s="40" t="s">
        <v>8</v>
      </c>
    </row>
    <row r="208" spans="1:7" ht="9.75" customHeight="1">
      <c r="A208" s="40">
        <v>4</v>
      </c>
      <c r="B208" s="40" t="s">
        <v>298</v>
      </c>
      <c r="C208" s="40"/>
      <c r="D208" s="40" t="s">
        <v>299</v>
      </c>
      <c r="E208" s="6">
        <v>579</v>
      </c>
      <c r="F208" s="41" t="s">
        <v>11</v>
      </c>
      <c r="G208" s="40" t="s">
        <v>8</v>
      </c>
    </row>
    <row r="209" spans="1:7" ht="9.75" customHeight="1">
      <c r="A209" s="40">
        <v>5</v>
      </c>
      <c r="B209" s="40" t="s">
        <v>300</v>
      </c>
      <c r="C209" s="40"/>
      <c r="D209" s="40" t="s">
        <v>301</v>
      </c>
      <c r="E209" s="6">
        <v>268</v>
      </c>
      <c r="F209" s="41" t="s">
        <v>11</v>
      </c>
      <c r="G209" s="40" t="s">
        <v>8</v>
      </c>
    </row>
    <row r="210" spans="1:7" ht="9.75" customHeight="1">
      <c r="A210" s="40">
        <v>6</v>
      </c>
      <c r="B210" s="40" t="s">
        <v>302</v>
      </c>
      <c r="C210" s="40"/>
      <c r="D210" s="40" t="s">
        <v>303</v>
      </c>
      <c r="E210" s="6">
        <v>400</v>
      </c>
      <c r="F210" s="41" t="s">
        <v>11</v>
      </c>
      <c r="G210" s="40" t="s">
        <v>8</v>
      </c>
    </row>
    <row r="211" spans="1:7" ht="9.75" customHeight="1">
      <c r="A211" s="49">
        <v>7</v>
      </c>
      <c r="B211" s="49" t="s">
        <v>304</v>
      </c>
      <c r="C211" s="49"/>
      <c r="D211" s="49" t="s">
        <v>305</v>
      </c>
      <c r="E211" s="25">
        <v>2350</v>
      </c>
      <c r="F211" s="50" t="s">
        <v>11</v>
      </c>
      <c r="G211" s="60" t="s">
        <v>24</v>
      </c>
    </row>
    <row r="212" spans="1:7" ht="9.75" customHeight="1">
      <c r="A212" s="40">
        <v>8</v>
      </c>
      <c r="B212" s="40" t="s">
        <v>306</v>
      </c>
      <c r="C212" s="40"/>
      <c r="D212" s="40" t="s">
        <v>307</v>
      </c>
      <c r="E212" s="6">
        <v>365</v>
      </c>
      <c r="F212" s="41" t="s">
        <v>11</v>
      </c>
      <c r="G212" s="56" t="s">
        <v>8</v>
      </c>
    </row>
    <row r="213" spans="1:7" ht="9.75" customHeight="1">
      <c r="A213" s="40">
        <v>9</v>
      </c>
      <c r="B213" s="40" t="s">
        <v>308</v>
      </c>
      <c r="C213" s="40"/>
      <c r="D213" s="40" t="s">
        <v>309</v>
      </c>
      <c r="E213" s="6">
        <v>567</v>
      </c>
      <c r="F213" s="41" t="s">
        <v>11</v>
      </c>
      <c r="G213" s="56" t="s">
        <v>8</v>
      </c>
    </row>
    <row r="214" spans="1:7" ht="9.75" customHeight="1">
      <c r="A214" s="40">
        <v>10</v>
      </c>
      <c r="B214" s="40" t="s">
        <v>310</v>
      </c>
      <c r="C214" s="40"/>
      <c r="D214" s="40" t="s">
        <v>311</v>
      </c>
      <c r="E214" s="6">
        <v>673</v>
      </c>
      <c r="F214" s="41" t="s">
        <v>11</v>
      </c>
      <c r="G214" s="56" t="s">
        <v>8</v>
      </c>
    </row>
    <row r="215" spans="1:7" ht="9.75" customHeight="1">
      <c r="A215" s="40">
        <v>11</v>
      </c>
      <c r="B215" s="40" t="s">
        <v>312</v>
      </c>
      <c r="C215" s="40"/>
      <c r="D215" s="40" t="s">
        <v>313</v>
      </c>
      <c r="E215" s="6">
        <v>399</v>
      </c>
      <c r="F215" s="41" t="s">
        <v>11</v>
      </c>
      <c r="G215" s="56" t="s">
        <v>8</v>
      </c>
    </row>
    <row r="216" spans="1:7" ht="9.75" customHeight="1">
      <c r="A216" s="40">
        <v>12</v>
      </c>
      <c r="B216" s="40" t="s">
        <v>314</v>
      </c>
      <c r="C216" s="40"/>
      <c r="D216" s="40" t="s">
        <v>315</v>
      </c>
      <c r="E216" s="6">
        <v>969</v>
      </c>
      <c r="F216" s="41" t="s">
        <v>11</v>
      </c>
      <c r="G216" s="56" t="s">
        <v>8</v>
      </c>
    </row>
    <row r="217" spans="1:7" ht="9.75" customHeight="1">
      <c r="A217" s="49">
        <v>13</v>
      </c>
      <c r="B217" s="49" t="s">
        <v>316</v>
      </c>
      <c r="C217" s="49"/>
      <c r="D217" s="49" t="s">
        <v>317</v>
      </c>
      <c r="E217" s="25">
        <v>2860</v>
      </c>
      <c r="F217" s="50" t="s">
        <v>11</v>
      </c>
      <c r="G217" s="60" t="s">
        <v>24</v>
      </c>
    </row>
    <row r="218" spans="1:7" ht="9.75" customHeight="1">
      <c r="A218" s="49">
        <v>14</v>
      </c>
      <c r="B218" s="49" t="s">
        <v>318</v>
      </c>
      <c r="C218" s="49"/>
      <c r="D218" s="49" t="s">
        <v>319</v>
      </c>
      <c r="E218" s="25">
        <v>2810</v>
      </c>
      <c r="F218" s="50" t="s">
        <v>11</v>
      </c>
      <c r="G218" s="60" t="s">
        <v>24</v>
      </c>
    </row>
    <row r="219" spans="1:7" ht="9.75" customHeight="1">
      <c r="A219" s="40">
        <v>15</v>
      </c>
      <c r="B219" s="40" t="s">
        <v>320</v>
      </c>
      <c r="C219" s="40"/>
      <c r="D219" s="40" t="s">
        <v>321</v>
      </c>
      <c r="E219" s="6">
        <v>1690</v>
      </c>
      <c r="F219" s="41" t="s">
        <v>11</v>
      </c>
      <c r="G219" s="56" t="s">
        <v>8</v>
      </c>
    </row>
    <row r="220" spans="1:7" ht="9.75" customHeight="1">
      <c r="A220" s="40">
        <v>16</v>
      </c>
      <c r="B220" s="40" t="s">
        <v>322</v>
      </c>
      <c r="C220" s="40"/>
      <c r="D220" s="40" t="s">
        <v>323</v>
      </c>
      <c r="E220" s="6">
        <v>590</v>
      </c>
      <c r="F220" s="41" t="s">
        <v>11</v>
      </c>
      <c r="G220" s="56" t="s">
        <v>8</v>
      </c>
    </row>
    <row r="221" spans="1:7" ht="9.75" customHeight="1">
      <c r="A221" s="49">
        <v>17</v>
      </c>
      <c r="B221" s="49" t="s">
        <v>324</v>
      </c>
      <c r="C221" s="49"/>
      <c r="D221" s="49" t="s">
        <v>325</v>
      </c>
      <c r="E221" s="25">
        <v>2652</v>
      </c>
      <c r="F221" s="50" t="s">
        <v>11</v>
      </c>
      <c r="G221" s="60" t="s">
        <v>24</v>
      </c>
    </row>
    <row r="222" spans="1:7" ht="9.75" customHeight="1">
      <c r="A222" s="49">
        <v>18</v>
      </c>
      <c r="B222" s="49" t="s">
        <v>326</v>
      </c>
      <c r="C222" s="49"/>
      <c r="D222" s="49" t="s">
        <v>327</v>
      </c>
      <c r="E222" s="25">
        <v>3474</v>
      </c>
      <c r="F222" s="50" t="s">
        <v>11</v>
      </c>
      <c r="G222" s="60" t="s">
        <v>24</v>
      </c>
    </row>
    <row r="223" spans="1:7" ht="9.75" customHeight="1">
      <c r="A223" s="49">
        <v>19</v>
      </c>
      <c r="B223" s="49" t="s">
        <v>328</v>
      </c>
      <c r="C223" s="49"/>
      <c r="D223" s="49" t="s">
        <v>329</v>
      </c>
      <c r="E223" s="25">
        <v>3395</v>
      </c>
      <c r="F223" s="50" t="s">
        <v>11</v>
      </c>
      <c r="G223" s="60" t="s">
        <v>24</v>
      </c>
    </row>
    <row r="224" spans="1:7" ht="9.75" customHeight="1">
      <c r="A224" s="40">
        <v>20</v>
      </c>
      <c r="B224" s="40" t="s">
        <v>330</v>
      </c>
      <c r="C224" s="40"/>
      <c r="D224" s="40" t="s">
        <v>331</v>
      </c>
      <c r="E224" s="6">
        <v>3850</v>
      </c>
      <c r="F224" s="41" t="s">
        <v>11</v>
      </c>
      <c r="G224" s="56" t="s">
        <v>8</v>
      </c>
    </row>
    <row r="225" spans="1:7" ht="9.75" customHeight="1">
      <c r="A225" s="40">
        <v>21</v>
      </c>
      <c r="B225" s="40" t="s">
        <v>332</v>
      </c>
      <c r="C225" s="40"/>
      <c r="D225" s="40" t="s">
        <v>333</v>
      </c>
      <c r="E225" s="6">
        <v>5112</v>
      </c>
      <c r="F225" s="41" t="s">
        <v>11</v>
      </c>
      <c r="G225" s="56" t="s">
        <v>8</v>
      </c>
    </row>
    <row r="226" spans="1:7" ht="9.75" customHeight="1">
      <c r="A226" s="49">
        <v>22</v>
      </c>
      <c r="B226" s="49" t="s">
        <v>334</v>
      </c>
      <c r="C226" s="49"/>
      <c r="D226" s="49" t="s">
        <v>335</v>
      </c>
      <c r="E226" s="25">
        <v>3611</v>
      </c>
      <c r="F226" s="50" t="s">
        <v>11</v>
      </c>
      <c r="G226" s="60" t="s">
        <v>24</v>
      </c>
    </row>
    <row r="227" spans="1:7" ht="9.75" customHeight="1">
      <c r="A227" s="40">
        <v>23</v>
      </c>
      <c r="B227" s="40" t="s">
        <v>336</v>
      </c>
      <c r="C227" s="40"/>
      <c r="D227" s="40" t="s">
        <v>337</v>
      </c>
      <c r="E227" s="6">
        <v>399</v>
      </c>
      <c r="F227" s="41" t="s">
        <v>11</v>
      </c>
      <c r="G227" s="56" t="s">
        <v>8</v>
      </c>
    </row>
    <row r="228" spans="1:7" ht="9.75" customHeight="1">
      <c r="A228" s="49">
        <v>24</v>
      </c>
      <c r="B228" s="61"/>
      <c r="C228" s="61">
        <v>2014</v>
      </c>
      <c r="D228" s="49" t="s">
        <v>338</v>
      </c>
      <c r="E228" s="62">
        <v>5000</v>
      </c>
      <c r="F228" s="61"/>
      <c r="G228" s="60" t="s">
        <v>24</v>
      </c>
    </row>
    <row r="229" spans="1:7" ht="9.75" customHeight="1">
      <c r="A229" s="49">
        <v>25</v>
      </c>
      <c r="B229" s="61"/>
      <c r="C229" s="61">
        <v>2014</v>
      </c>
      <c r="D229" s="49" t="s">
        <v>338</v>
      </c>
      <c r="E229" s="62">
        <v>5000</v>
      </c>
      <c r="F229" s="61"/>
      <c r="G229" s="60" t="s">
        <v>24</v>
      </c>
    </row>
    <row r="230" spans="1:7" ht="9.75" customHeight="1">
      <c r="A230" s="64" t="s">
        <v>355</v>
      </c>
      <c r="B230" s="65"/>
      <c r="C230" s="65"/>
      <c r="D230" s="66"/>
      <c r="E230" s="67"/>
      <c r="F230" s="65"/>
      <c r="G230" s="68"/>
    </row>
    <row r="231" spans="1:7" ht="9.75" customHeight="1">
      <c r="A231" s="49">
        <v>1</v>
      </c>
      <c r="B231" s="69" t="s">
        <v>339</v>
      </c>
      <c r="C231" s="61">
        <v>2010</v>
      </c>
      <c r="D231" s="49" t="s">
        <v>340</v>
      </c>
      <c r="E231" s="62">
        <v>20825</v>
      </c>
      <c r="F231" s="69" t="s">
        <v>11</v>
      </c>
      <c r="G231" s="60" t="s">
        <v>24</v>
      </c>
    </row>
    <row r="232" spans="1:7" ht="9.75" customHeight="1">
      <c r="A232" s="49">
        <v>2</v>
      </c>
      <c r="B232" s="69" t="s">
        <v>341</v>
      </c>
      <c r="C232" s="61">
        <v>2010</v>
      </c>
      <c r="D232" s="49" t="s">
        <v>342</v>
      </c>
      <c r="E232" s="62">
        <v>14745</v>
      </c>
      <c r="F232" s="69" t="s">
        <v>11</v>
      </c>
      <c r="G232" s="60" t="s">
        <v>24</v>
      </c>
    </row>
    <row r="233" spans="1:7" ht="9.75" customHeight="1">
      <c r="A233" s="40">
        <v>3</v>
      </c>
      <c r="B233" s="40" t="s">
        <v>343</v>
      </c>
      <c r="C233" s="40">
        <v>2010</v>
      </c>
      <c r="D233" s="40" t="s">
        <v>344</v>
      </c>
      <c r="E233" s="6">
        <v>3399</v>
      </c>
      <c r="F233" s="41" t="s">
        <v>11</v>
      </c>
      <c r="G233" s="63" t="s">
        <v>8</v>
      </c>
    </row>
    <row r="234" spans="1:7" ht="9.75" customHeight="1">
      <c r="A234" s="40">
        <v>4</v>
      </c>
      <c r="B234" s="40" t="s">
        <v>345</v>
      </c>
      <c r="C234" s="40">
        <v>2008</v>
      </c>
      <c r="D234" s="40" t="s">
        <v>346</v>
      </c>
      <c r="E234" s="6">
        <v>4499.97</v>
      </c>
      <c r="F234" s="41" t="s">
        <v>11</v>
      </c>
      <c r="G234" s="63" t="s">
        <v>8</v>
      </c>
    </row>
    <row r="235" spans="1:7" ht="9.75" customHeight="1">
      <c r="A235" s="40">
        <v>5</v>
      </c>
      <c r="B235" s="40" t="s">
        <v>347</v>
      </c>
      <c r="C235" s="40">
        <v>2009</v>
      </c>
      <c r="D235" s="40" t="s">
        <v>348</v>
      </c>
      <c r="E235" s="6">
        <v>1379</v>
      </c>
      <c r="F235" s="41" t="s">
        <v>11</v>
      </c>
      <c r="G235" s="63" t="s">
        <v>8</v>
      </c>
    </row>
    <row r="236" spans="1:7" ht="9.75" customHeight="1">
      <c r="A236" s="40">
        <v>6</v>
      </c>
      <c r="B236" s="40" t="s">
        <v>349</v>
      </c>
      <c r="C236" s="40">
        <v>2008</v>
      </c>
      <c r="D236" s="40" t="s">
        <v>350</v>
      </c>
      <c r="E236" s="6">
        <v>419</v>
      </c>
      <c r="F236" s="41" t="s">
        <v>11</v>
      </c>
      <c r="G236" s="63" t="s">
        <v>8</v>
      </c>
    </row>
    <row r="237" spans="1:7" ht="9.75" customHeight="1">
      <c r="A237" s="40">
        <v>7</v>
      </c>
      <c r="B237" s="40" t="s">
        <v>351</v>
      </c>
      <c r="C237" s="40">
        <v>2008</v>
      </c>
      <c r="D237" s="40" t="s">
        <v>352</v>
      </c>
      <c r="E237" s="6">
        <v>190</v>
      </c>
      <c r="F237" s="41" t="s">
        <v>11</v>
      </c>
      <c r="G237" s="63" t="s">
        <v>8</v>
      </c>
    </row>
    <row r="238" spans="1:7" ht="9.75" customHeight="1">
      <c r="A238" s="40">
        <v>8</v>
      </c>
      <c r="B238" s="40" t="s">
        <v>353</v>
      </c>
      <c r="C238" s="40">
        <v>2009</v>
      </c>
      <c r="D238" s="40" t="s">
        <v>354</v>
      </c>
      <c r="E238" s="6">
        <v>1460</v>
      </c>
      <c r="F238" s="41" t="s">
        <v>11</v>
      </c>
      <c r="G238" s="63" t="s">
        <v>8</v>
      </c>
    </row>
    <row r="239" spans="1:7" ht="9.75" customHeight="1">
      <c r="A239" s="73" t="s">
        <v>159</v>
      </c>
      <c r="B239" s="70"/>
      <c r="C239" s="70"/>
      <c r="D239" s="70"/>
      <c r="E239" s="72"/>
      <c r="F239" s="70"/>
      <c r="G239" s="71"/>
    </row>
    <row r="240" spans="1:9" ht="9.75" customHeight="1">
      <c r="A240" s="49">
        <v>1</v>
      </c>
      <c r="B240" s="49" t="s">
        <v>508</v>
      </c>
      <c r="C240" s="49" t="s">
        <v>509</v>
      </c>
      <c r="D240" s="49" t="s">
        <v>357</v>
      </c>
      <c r="E240" s="25">
        <v>3600</v>
      </c>
      <c r="F240" s="50" t="s">
        <v>194</v>
      </c>
      <c r="G240" s="60" t="s">
        <v>24</v>
      </c>
      <c r="H240" s="19" t="s">
        <v>8</v>
      </c>
      <c r="I240" s="20">
        <f>SUM(E240:E417)-I241</f>
        <v>573913.8899999998</v>
      </c>
    </row>
    <row r="241" spans="1:9" ht="9.75" customHeight="1">
      <c r="A241" s="49">
        <v>2</v>
      </c>
      <c r="B241" s="49" t="s">
        <v>356</v>
      </c>
      <c r="C241" s="49">
        <v>2007</v>
      </c>
      <c r="D241" s="49" t="s">
        <v>357</v>
      </c>
      <c r="E241" s="25">
        <v>3600</v>
      </c>
      <c r="F241" s="50" t="s">
        <v>194</v>
      </c>
      <c r="G241" s="60" t="s">
        <v>24</v>
      </c>
      <c r="H241" s="19" t="s">
        <v>24</v>
      </c>
      <c r="I241" s="20">
        <f>E240+E241+E243+E319+E324+E325+E326+E339+E350+E351+E352+E355+E356+E381+E383+E384+E399+E400+E401</f>
        <v>54679.380000000005</v>
      </c>
    </row>
    <row r="242" spans="1:7" ht="9.75" customHeight="1">
      <c r="A242" s="88">
        <v>3</v>
      </c>
      <c r="B242" s="88" t="s">
        <v>510</v>
      </c>
      <c r="C242" s="88">
        <v>2007</v>
      </c>
      <c r="D242" s="88" t="s">
        <v>511</v>
      </c>
      <c r="E242" s="87">
        <v>5000</v>
      </c>
      <c r="F242" s="41" t="s">
        <v>194</v>
      </c>
      <c r="G242" s="63" t="s">
        <v>8</v>
      </c>
    </row>
    <row r="243" spans="1:7" ht="9.75" customHeight="1">
      <c r="A243" s="49">
        <v>4</v>
      </c>
      <c r="B243" s="49" t="s">
        <v>512</v>
      </c>
      <c r="C243" s="49">
        <v>2006</v>
      </c>
      <c r="D243" s="49" t="s">
        <v>513</v>
      </c>
      <c r="E243" s="25">
        <v>3600</v>
      </c>
      <c r="F243" s="50" t="s">
        <v>194</v>
      </c>
      <c r="G243" s="60" t="s">
        <v>24</v>
      </c>
    </row>
    <row r="244" spans="1:7" ht="9.75" customHeight="1">
      <c r="A244" s="88">
        <v>5</v>
      </c>
      <c r="B244" s="88" t="s">
        <v>412</v>
      </c>
      <c r="C244" s="88">
        <v>2006</v>
      </c>
      <c r="D244" s="88" t="s">
        <v>413</v>
      </c>
      <c r="E244" s="87">
        <v>8000</v>
      </c>
      <c r="F244" s="41" t="s">
        <v>194</v>
      </c>
      <c r="G244" s="63" t="s">
        <v>8</v>
      </c>
    </row>
    <row r="245" spans="1:7" ht="9.75" customHeight="1">
      <c r="A245" s="88">
        <v>6</v>
      </c>
      <c r="B245" s="88" t="s">
        <v>450</v>
      </c>
      <c r="C245" s="88">
        <v>2006</v>
      </c>
      <c r="D245" s="88" t="s">
        <v>451</v>
      </c>
      <c r="E245" s="87">
        <v>23506.96</v>
      </c>
      <c r="F245" s="41" t="s">
        <v>194</v>
      </c>
      <c r="G245" s="63" t="s">
        <v>8</v>
      </c>
    </row>
    <row r="246" spans="1:7" ht="9.75" customHeight="1">
      <c r="A246" s="88">
        <v>7</v>
      </c>
      <c r="B246" s="88" t="s">
        <v>452</v>
      </c>
      <c r="C246" s="88">
        <v>2006</v>
      </c>
      <c r="D246" s="88" t="s">
        <v>453</v>
      </c>
      <c r="E246" s="87">
        <v>23783.9</v>
      </c>
      <c r="F246" s="41" t="s">
        <v>194</v>
      </c>
      <c r="G246" s="63" t="s">
        <v>8</v>
      </c>
    </row>
    <row r="247" spans="1:7" ht="9.75" customHeight="1">
      <c r="A247" s="88">
        <v>8</v>
      </c>
      <c r="B247" s="88" t="s">
        <v>514</v>
      </c>
      <c r="C247" s="88">
        <v>2006</v>
      </c>
      <c r="D247" s="88" t="s">
        <v>515</v>
      </c>
      <c r="E247" s="87">
        <v>7625</v>
      </c>
      <c r="F247" s="41" t="s">
        <v>194</v>
      </c>
      <c r="G247" s="63" t="s">
        <v>8</v>
      </c>
    </row>
    <row r="248" spans="1:7" ht="9.75" customHeight="1">
      <c r="A248" s="88">
        <v>9</v>
      </c>
      <c r="B248" s="88" t="s">
        <v>414</v>
      </c>
      <c r="C248" s="88">
        <v>2006</v>
      </c>
      <c r="D248" s="88" t="s">
        <v>516</v>
      </c>
      <c r="E248" s="87">
        <v>3980.86</v>
      </c>
      <c r="F248" s="41" t="s">
        <v>194</v>
      </c>
      <c r="G248" s="63" t="s">
        <v>8</v>
      </c>
    </row>
    <row r="249" spans="1:7" ht="9.75" customHeight="1">
      <c r="A249" s="88">
        <v>10</v>
      </c>
      <c r="B249" s="88" t="s">
        <v>358</v>
      </c>
      <c r="C249" s="88">
        <v>2009</v>
      </c>
      <c r="D249" s="88" t="s">
        <v>517</v>
      </c>
      <c r="E249" s="87">
        <v>3980.86</v>
      </c>
      <c r="F249" s="41" t="s">
        <v>194</v>
      </c>
      <c r="G249" s="63" t="s">
        <v>8</v>
      </c>
    </row>
    <row r="250" spans="1:7" ht="9.75" customHeight="1">
      <c r="A250" s="88">
        <v>11</v>
      </c>
      <c r="B250" s="88" t="s">
        <v>518</v>
      </c>
      <c r="C250" s="88">
        <v>2006</v>
      </c>
      <c r="D250" s="88" t="s">
        <v>516</v>
      </c>
      <c r="E250" s="87">
        <v>3980.86</v>
      </c>
      <c r="F250" s="41" t="s">
        <v>194</v>
      </c>
      <c r="G250" s="63" t="s">
        <v>8</v>
      </c>
    </row>
    <row r="251" spans="1:7" ht="9.75" customHeight="1">
      <c r="A251" s="88">
        <v>12</v>
      </c>
      <c r="B251" s="88" t="s">
        <v>519</v>
      </c>
      <c r="C251" s="88">
        <v>2006</v>
      </c>
      <c r="D251" s="88" t="s">
        <v>516</v>
      </c>
      <c r="E251" s="87">
        <v>3980.86</v>
      </c>
      <c r="F251" s="41" t="s">
        <v>194</v>
      </c>
      <c r="G251" s="63" t="s">
        <v>8</v>
      </c>
    </row>
    <row r="252" spans="1:7" ht="9.75" customHeight="1">
      <c r="A252" s="88">
        <v>13</v>
      </c>
      <c r="B252" s="88" t="s">
        <v>454</v>
      </c>
      <c r="C252" s="88">
        <v>2006</v>
      </c>
      <c r="D252" s="88" t="s">
        <v>455</v>
      </c>
      <c r="E252" s="87">
        <v>18633.06</v>
      </c>
      <c r="F252" s="41" t="s">
        <v>194</v>
      </c>
      <c r="G252" s="63" t="s">
        <v>8</v>
      </c>
    </row>
    <row r="253" spans="1:7" ht="9.75" customHeight="1">
      <c r="A253" s="88">
        <v>14</v>
      </c>
      <c r="B253" s="88" t="s">
        <v>415</v>
      </c>
      <c r="C253" s="88">
        <v>2006</v>
      </c>
      <c r="D253" s="88" t="s">
        <v>371</v>
      </c>
      <c r="E253" s="87">
        <v>3002.52</v>
      </c>
      <c r="F253" s="41" t="s">
        <v>194</v>
      </c>
      <c r="G253" s="63" t="s">
        <v>8</v>
      </c>
    </row>
    <row r="254" spans="1:7" ht="9.75" customHeight="1">
      <c r="A254" s="88">
        <v>15</v>
      </c>
      <c r="B254" s="88" t="s">
        <v>520</v>
      </c>
      <c r="C254" s="88">
        <v>2006</v>
      </c>
      <c r="D254" s="88" t="s">
        <v>371</v>
      </c>
      <c r="E254" s="87">
        <v>2957.88</v>
      </c>
      <c r="F254" s="41" t="s">
        <v>194</v>
      </c>
      <c r="G254" s="63" t="s">
        <v>8</v>
      </c>
    </row>
    <row r="255" spans="1:7" ht="9.75" customHeight="1">
      <c r="A255" s="88">
        <v>16</v>
      </c>
      <c r="B255" s="88" t="s">
        <v>416</v>
      </c>
      <c r="C255" s="88">
        <v>2006</v>
      </c>
      <c r="D255" s="88" t="s">
        <v>371</v>
      </c>
      <c r="E255" s="87">
        <v>2957.88</v>
      </c>
      <c r="F255" s="41" t="s">
        <v>194</v>
      </c>
      <c r="G255" s="63" t="s">
        <v>8</v>
      </c>
    </row>
    <row r="256" spans="1:7" ht="9.75" customHeight="1">
      <c r="A256" s="88">
        <v>17</v>
      </c>
      <c r="B256" s="88" t="s">
        <v>361</v>
      </c>
      <c r="C256" s="88">
        <v>2006</v>
      </c>
      <c r="D256" s="88" t="s">
        <v>371</v>
      </c>
      <c r="E256" s="87">
        <v>3080.48</v>
      </c>
      <c r="F256" s="41" t="s">
        <v>194</v>
      </c>
      <c r="G256" s="63" t="s">
        <v>8</v>
      </c>
    </row>
    <row r="257" spans="1:7" ht="9.75" customHeight="1">
      <c r="A257" s="88">
        <v>18</v>
      </c>
      <c r="B257" s="88" t="s">
        <v>521</v>
      </c>
      <c r="C257" s="88">
        <v>2006</v>
      </c>
      <c r="D257" s="88" t="s">
        <v>522</v>
      </c>
      <c r="E257" s="87">
        <v>4880</v>
      </c>
      <c r="F257" s="41" t="s">
        <v>194</v>
      </c>
      <c r="G257" s="63" t="s">
        <v>8</v>
      </c>
    </row>
    <row r="258" spans="1:7" ht="9.75" customHeight="1">
      <c r="A258" s="88">
        <v>19</v>
      </c>
      <c r="B258" s="88" t="s">
        <v>523</v>
      </c>
      <c r="C258" s="88">
        <v>2006</v>
      </c>
      <c r="D258" s="88" t="s">
        <v>524</v>
      </c>
      <c r="E258" s="87">
        <v>3160</v>
      </c>
      <c r="F258" s="41" t="s">
        <v>194</v>
      </c>
      <c r="G258" s="63" t="s">
        <v>8</v>
      </c>
    </row>
    <row r="259" spans="1:7" ht="9.75" customHeight="1">
      <c r="A259" s="88">
        <v>20</v>
      </c>
      <c r="B259" s="88" t="s">
        <v>525</v>
      </c>
      <c r="C259" s="88">
        <v>2006</v>
      </c>
      <c r="D259" s="88" t="s">
        <v>526</v>
      </c>
      <c r="E259" s="87">
        <v>20000</v>
      </c>
      <c r="F259" s="41" t="s">
        <v>194</v>
      </c>
      <c r="G259" s="63" t="s">
        <v>8</v>
      </c>
    </row>
    <row r="260" spans="1:7" ht="9.75" customHeight="1">
      <c r="A260" s="88">
        <v>21</v>
      </c>
      <c r="B260" s="88" t="s">
        <v>527</v>
      </c>
      <c r="C260" s="88">
        <v>2006</v>
      </c>
      <c r="D260" s="88" t="s">
        <v>528</v>
      </c>
      <c r="E260" s="87">
        <v>281.82</v>
      </c>
      <c r="F260" s="41" t="s">
        <v>194</v>
      </c>
      <c r="G260" s="63" t="s">
        <v>8</v>
      </c>
    </row>
    <row r="261" spans="1:7" ht="9.75" customHeight="1">
      <c r="A261" s="88">
        <v>22</v>
      </c>
      <c r="B261" s="88" t="s">
        <v>529</v>
      </c>
      <c r="C261" s="88">
        <v>2006</v>
      </c>
      <c r="D261" s="88" t="s">
        <v>530</v>
      </c>
      <c r="E261" s="87">
        <v>350</v>
      </c>
      <c r="F261" s="41" t="s">
        <v>194</v>
      </c>
      <c r="G261" s="63" t="s">
        <v>8</v>
      </c>
    </row>
    <row r="262" spans="1:7" ht="9.75" customHeight="1">
      <c r="A262" s="88">
        <v>23</v>
      </c>
      <c r="B262" s="88" t="s">
        <v>456</v>
      </c>
      <c r="C262" s="88">
        <v>2006</v>
      </c>
      <c r="D262" s="88" t="s">
        <v>457</v>
      </c>
      <c r="E262" s="87">
        <v>2689</v>
      </c>
      <c r="F262" s="41" t="s">
        <v>194</v>
      </c>
      <c r="G262" s="63" t="s">
        <v>8</v>
      </c>
    </row>
    <row r="263" spans="1:7" ht="9.75" customHeight="1">
      <c r="A263" s="88">
        <v>24</v>
      </c>
      <c r="B263" s="88" t="s">
        <v>458</v>
      </c>
      <c r="C263" s="88">
        <v>2006</v>
      </c>
      <c r="D263" s="88" t="s">
        <v>459</v>
      </c>
      <c r="E263" s="87">
        <v>4193.14</v>
      </c>
      <c r="F263" s="41" t="s">
        <v>194</v>
      </c>
      <c r="G263" s="63" t="s">
        <v>8</v>
      </c>
    </row>
    <row r="264" spans="1:7" ht="9.75" customHeight="1">
      <c r="A264" s="88">
        <v>25</v>
      </c>
      <c r="B264" s="88" t="s">
        <v>531</v>
      </c>
      <c r="C264" s="88">
        <v>2008</v>
      </c>
      <c r="D264" s="88" t="s">
        <v>532</v>
      </c>
      <c r="E264" s="87">
        <v>4432.26</v>
      </c>
      <c r="F264" s="41" t="s">
        <v>194</v>
      </c>
      <c r="G264" s="63" t="s">
        <v>8</v>
      </c>
    </row>
    <row r="265" spans="1:7" ht="9.75" customHeight="1">
      <c r="A265" s="88">
        <v>26</v>
      </c>
      <c r="B265" s="88" t="s">
        <v>533</v>
      </c>
      <c r="C265" s="88">
        <v>2008</v>
      </c>
      <c r="D265" s="88" t="s">
        <v>534</v>
      </c>
      <c r="E265" s="87">
        <v>10743.32</v>
      </c>
      <c r="F265" s="41" t="s">
        <v>194</v>
      </c>
      <c r="G265" s="63" t="s">
        <v>8</v>
      </c>
    </row>
    <row r="266" spans="1:7" ht="9.75" customHeight="1">
      <c r="A266" s="88">
        <v>27</v>
      </c>
      <c r="B266" s="88" t="s">
        <v>535</v>
      </c>
      <c r="C266" s="88">
        <v>2008</v>
      </c>
      <c r="D266" s="88" t="s">
        <v>536</v>
      </c>
      <c r="E266" s="87">
        <v>6649</v>
      </c>
      <c r="F266" s="41" t="s">
        <v>194</v>
      </c>
      <c r="G266" s="63" t="s">
        <v>8</v>
      </c>
    </row>
    <row r="267" spans="1:7" ht="9.75" customHeight="1">
      <c r="A267" s="88">
        <v>28</v>
      </c>
      <c r="B267" s="88" t="s">
        <v>460</v>
      </c>
      <c r="C267" s="88">
        <v>2009</v>
      </c>
      <c r="D267" s="88" t="s">
        <v>461</v>
      </c>
      <c r="E267" s="87">
        <v>6896.23</v>
      </c>
      <c r="F267" s="41" t="s">
        <v>194</v>
      </c>
      <c r="G267" s="63" t="s">
        <v>8</v>
      </c>
    </row>
    <row r="268" spans="1:7" ht="9.75" customHeight="1">
      <c r="A268" s="88">
        <v>29</v>
      </c>
      <c r="B268" s="88" t="s">
        <v>462</v>
      </c>
      <c r="C268" s="88">
        <v>2009</v>
      </c>
      <c r="D268" s="88" t="s">
        <v>463</v>
      </c>
      <c r="E268" s="87">
        <v>27215.76</v>
      </c>
      <c r="F268" s="41" t="s">
        <v>194</v>
      </c>
      <c r="G268" s="63" t="s">
        <v>8</v>
      </c>
    </row>
    <row r="269" spans="1:7" ht="9.75" customHeight="1">
      <c r="A269" s="88">
        <v>30</v>
      </c>
      <c r="B269" s="88" t="s">
        <v>464</v>
      </c>
      <c r="C269" s="88">
        <v>2009</v>
      </c>
      <c r="D269" s="88" t="s">
        <v>463</v>
      </c>
      <c r="E269" s="87">
        <v>24718.42</v>
      </c>
      <c r="F269" s="41" t="s">
        <v>194</v>
      </c>
      <c r="G269" s="63" t="s">
        <v>8</v>
      </c>
    </row>
    <row r="270" spans="1:7" ht="9.75" customHeight="1">
      <c r="A270" s="88">
        <v>31</v>
      </c>
      <c r="B270" s="88" t="s">
        <v>465</v>
      </c>
      <c r="C270" s="88">
        <v>2009</v>
      </c>
      <c r="D270" s="88" t="s">
        <v>537</v>
      </c>
      <c r="E270" s="87">
        <v>4362.98</v>
      </c>
      <c r="F270" s="41" t="s">
        <v>194</v>
      </c>
      <c r="G270" s="63" t="s">
        <v>8</v>
      </c>
    </row>
    <row r="271" spans="1:7" ht="9.75" customHeight="1">
      <c r="A271" s="88">
        <v>32</v>
      </c>
      <c r="B271" s="88" t="s">
        <v>466</v>
      </c>
      <c r="C271" s="88">
        <v>2009</v>
      </c>
      <c r="D271" s="88" t="s">
        <v>467</v>
      </c>
      <c r="E271" s="87">
        <v>7881.2</v>
      </c>
      <c r="F271" s="41" t="s">
        <v>194</v>
      </c>
      <c r="G271" s="63" t="s">
        <v>8</v>
      </c>
    </row>
    <row r="272" spans="1:7" ht="9.75" customHeight="1">
      <c r="A272" s="88">
        <v>33</v>
      </c>
      <c r="B272" s="88" t="s">
        <v>359</v>
      </c>
      <c r="C272" s="88">
        <v>2010</v>
      </c>
      <c r="D272" s="88" t="s">
        <v>360</v>
      </c>
      <c r="E272" s="87">
        <v>4195</v>
      </c>
      <c r="F272" s="41" t="s">
        <v>11</v>
      </c>
      <c r="G272" s="63" t="s">
        <v>8</v>
      </c>
    </row>
    <row r="273" spans="1:7" ht="9.75" customHeight="1">
      <c r="A273" s="88">
        <v>34</v>
      </c>
      <c r="B273" s="88" t="s">
        <v>468</v>
      </c>
      <c r="C273" s="88">
        <v>2010</v>
      </c>
      <c r="D273" s="88" t="s">
        <v>469</v>
      </c>
      <c r="E273" s="87">
        <v>7466.4</v>
      </c>
      <c r="F273" s="41" t="s">
        <v>11</v>
      </c>
      <c r="G273" s="63" t="s">
        <v>8</v>
      </c>
    </row>
    <row r="274" spans="1:7" ht="9.75" customHeight="1">
      <c r="A274" s="88">
        <v>35</v>
      </c>
      <c r="B274" s="88" t="s">
        <v>470</v>
      </c>
      <c r="C274" s="88">
        <v>2010</v>
      </c>
      <c r="D274" s="88" t="s">
        <v>469</v>
      </c>
      <c r="E274" s="87">
        <v>7466.4</v>
      </c>
      <c r="F274" s="41" t="s">
        <v>11</v>
      </c>
      <c r="G274" s="63" t="s">
        <v>8</v>
      </c>
    </row>
    <row r="275" spans="1:7" ht="9.75" customHeight="1">
      <c r="A275" s="88">
        <v>36</v>
      </c>
      <c r="B275" s="88" t="s">
        <v>471</v>
      </c>
      <c r="C275" s="88">
        <v>2010</v>
      </c>
      <c r="D275" s="88" t="s">
        <v>472</v>
      </c>
      <c r="E275" s="87">
        <v>7759.2</v>
      </c>
      <c r="F275" s="41" t="s">
        <v>11</v>
      </c>
      <c r="G275" s="63" t="s">
        <v>8</v>
      </c>
    </row>
    <row r="276" spans="1:7" ht="9.75" customHeight="1">
      <c r="A276" s="88">
        <v>37</v>
      </c>
      <c r="B276" s="88" t="s">
        <v>473</v>
      </c>
      <c r="C276" s="88">
        <v>2010</v>
      </c>
      <c r="D276" s="88" t="s">
        <v>538</v>
      </c>
      <c r="E276" s="87">
        <v>47183.5</v>
      </c>
      <c r="F276" s="41" t="s">
        <v>11</v>
      </c>
      <c r="G276" s="63" t="s">
        <v>8</v>
      </c>
    </row>
    <row r="277" spans="1:7" ht="9.75" customHeight="1">
      <c r="A277" s="88">
        <v>38</v>
      </c>
      <c r="B277" s="88" t="s">
        <v>474</v>
      </c>
      <c r="C277" s="88">
        <v>2010</v>
      </c>
      <c r="D277" s="88" t="s">
        <v>539</v>
      </c>
      <c r="E277" s="87">
        <v>3678.3</v>
      </c>
      <c r="F277" s="41" t="s">
        <v>11</v>
      </c>
      <c r="G277" s="63" t="s">
        <v>8</v>
      </c>
    </row>
    <row r="278" spans="1:7" ht="9.75" customHeight="1">
      <c r="A278" s="88">
        <v>39</v>
      </c>
      <c r="B278" s="88" t="s">
        <v>475</v>
      </c>
      <c r="C278" s="88">
        <v>2010</v>
      </c>
      <c r="D278" s="88" t="s">
        <v>491</v>
      </c>
      <c r="E278" s="87">
        <v>3678.3</v>
      </c>
      <c r="F278" s="41" t="s">
        <v>11</v>
      </c>
      <c r="G278" s="63" t="s">
        <v>8</v>
      </c>
    </row>
    <row r="279" spans="1:7" ht="9.75" customHeight="1">
      <c r="A279" s="88">
        <v>40</v>
      </c>
      <c r="B279" s="88" t="s">
        <v>417</v>
      </c>
      <c r="C279" s="88">
        <v>2010</v>
      </c>
      <c r="D279" s="88" t="s">
        <v>540</v>
      </c>
      <c r="E279" s="87">
        <v>3678.3</v>
      </c>
      <c r="F279" s="41" t="s">
        <v>11</v>
      </c>
      <c r="G279" s="63" t="s">
        <v>8</v>
      </c>
    </row>
    <row r="280" spans="1:7" ht="9.75" customHeight="1">
      <c r="A280" s="88">
        <v>41</v>
      </c>
      <c r="B280" s="88" t="s">
        <v>541</v>
      </c>
      <c r="C280" s="88">
        <v>2010</v>
      </c>
      <c r="D280" s="88" t="s">
        <v>542</v>
      </c>
      <c r="E280" s="87">
        <v>4947.88</v>
      </c>
      <c r="F280" s="41" t="s">
        <v>11</v>
      </c>
      <c r="G280" s="63" t="s">
        <v>8</v>
      </c>
    </row>
    <row r="281" spans="1:7" ht="9.75" customHeight="1">
      <c r="A281" s="88">
        <v>42</v>
      </c>
      <c r="B281" s="88" t="s">
        <v>476</v>
      </c>
      <c r="C281" s="88">
        <v>2011</v>
      </c>
      <c r="D281" s="88" t="s">
        <v>543</v>
      </c>
      <c r="E281" s="87">
        <v>4000</v>
      </c>
      <c r="F281" s="41" t="s">
        <v>11</v>
      </c>
      <c r="G281" s="63" t="s">
        <v>8</v>
      </c>
    </row>
    <row r="282" spans="1:7" ht="9.75" customHeight="1">
      <c r="A282" s="88">
        <v>43</v>
      </c>
      <c r="B282" s="88" t="s">
        <v>477</v>
      </c>
      <c r="C282" s="88">
        <v>2011</v>
      </c>
      <c r="D282" s="88" t="s">
        <v>478</v>
      </c>
      <c r="E282" s="87">
        <v>6314.82</v>
      </c>
      <c r="F282" s="41" t="s">
        <v>11</v>
      </c>
      <c r="G282" s="63" t="s">
        <v>8</v>
      </c>
    </row>
    <row r="283" spans="1:7" ht="9.75" customHeight="1">
      <c r="A283" s="88">
        <v>44</v>
      </c>
      <c r="B283" s="88" t="s">
        <v>479</v>
      </c>
      <c r="C283" s="88">
        <v>2011</v>
      </c>
      <c r="D283" s="88" t="s">
        <v>480</v>
      </c>
      <c r="E283" s="87">
        <v>7185.66</v>
      </c>
      <c r="F283" s="41" t="s">
        <v>11</v>
      </c>
      <c r="G283" s="63" t="s">
        <v>8</v>
      </c>
    </row>
    <row r="284" spans="1:7" ht="9.75" customHeight="1">
      <c r="A284" s="88">
        <v>45</v>
      </c>
      <c r="B284" s="88" t="s">
        <v>481</v>
      </c>
      <c r="C284" s="88">
        <v>2012</v>
      </c>
      <c r="D284" s="88" t="s">
        <v>544</v>
      </c>
      <c r="E284" s="87">
        <v>4501.8</v>
      </c>
      <c r="F284" s="41" t="s">
        <v>11</v>
      </c>
      <c r="G284" s="63" t="s">
        <v>8</v>
      </c>
    </row>
    <row r="285" spans="1:7" ht="9.75" customHeight="1">
      <c r="A285" s="88">
        <v>46</v>
      </c>
      <c r="B285" s="88" t="s">
        <v>362</v>
      </c>
      <c r="C285" s="88">
        <v>2012</v>
      </c>
      <c r="D285" s="88" t="s">
        <v>544</v>
      </c>
      <c r="E285" s="87">
        <v>4501.8</v>
      </c>
      <c r="F285" s="41" t="s">
        <v>11</v>
      </c>
      <c r="G285" s="63" t="s">
        <v>8</v>
      </c>
    </row>
    <row r="286" spans="1:7" ht="9.75" customHeight="1">
      <c r="A286" s="88">
        <v>47</v>
      </c>
      <c r="B286" s="88" t="s">
        <v>363</v>
      </c>
      <c r="C286" s="88">
        <v>2012</v>
      </c>
      <c r="D286" s="88" t="s">
        <v>544</v>
      </c>
      <c r="E286" s="87">
        <v>4501.8</v>
      </c>
      <c r="F286" s="41" t="s">
        <v>11</v>
      </c>
      <c r="G286" s="63" t="s">
        <v>8</v>
      </c>
    </row>
    <row r="287" spans="1:7" ht="9.75" customHeight="1">
      <c r="A287" s="88">
        <v>48</v>
      </c>
      <c r="B287" s="88" t="s">
        <v>364</v>
      </c>
      <c r="C287" s="88">
        <v>2012</v>
      </c>
      <c r="D287" s="88" t="s">
        <v>544</v>
      </c>
      <c r="E287" s="87">
        <v>4501.8</v>
      </c>
      <c r="F287" s="41" t="s">
        <v>11</v>
      </c>
      <c r="G287" s="63" t="s">
        <v>8</v>
      </c>
    </row>
    <row r="288" spans="1:7" ht="9.75" customHeight="1">
      <c r="A288" s="88">
        <v>49</v>
      </c>
      <c r="B288" s="88" t="s">
        <v>545</v>
      </c>
      <c r="C288" s="88">
        <v>2007</v>
      </c>
      <c r="D288" s="88" t="s">
        <v>546</v>
      </c>
      <c r="E288" s="87">
        <v>0</v>
      </c>
      <c r="F288" s="41" t="s">
        <v>11</v>
      </c>
      <c r="G288" s="63" t="s">
        <v>8</v>
      </c>
    </row>
    <row r="289" spans="1:7" ht="9.75" customHeight="1">
      <c r="A289" s="88">
        <v>50</v>
      </c>
      <c r="B289" s="88" t="s">
        <v>482</v>
      </c>
      <c r="C289" s="88">
        <v>2013</v>
      </c>
      <c r="D289" s="88" t="s">
        <v>483</v>
      </c>
      <c r="E289" s="87">
        <v>12370.75</v>
      </c>
      <c r="F289" s="41" t="s">
        <v>11</v>
      </c>
      <c r="G289" s="63" t="s">
        <v>8</v>
      </c>
    </row>
    <row r="290" spans="1:7" ht="9.75" customHeight="1">
      <c r="A290" s="88">
        <v>51</v>
      </c>
      <c r="B290" s="88" t="s">
        <v>484</v>
      </c>
      <c r="C290" s="88">
        <v>2013</v>
      </c>
      <c r="D290" s="88" t="s">
        <v>485</v>
      </c>
      <c r="E290" s="87">
        <v>13407</v>
      </c>
      <c r="F290" s="41" t="s">
        <v>11</v>
      </c>
      <c r="G290" s="63" t="s">
        <v>8</v>
      </c>
    </row>
    <row r="291" spans="1:7" ht="9.75" customHeight="1">
      <c r="A291" s="88">
        <v>52</v>
      </c>
      <c r="B291" s="88" t="s">
        <v>486</v>
      </c>
      <c r="C291" s="88">
        <v>2013</v>
      </c>
      <c r="D291" s="88" t="s">
        <v>487</v>
      </c>
      <c r="E291" s="87">
        <v>18696</v>
      </c>
      <c r="F291" s="41" t="s">
        <v>11</v>
      </c>
      <c r="G291" s="63" t="s">
        <v>8</v>
      </c>
    </row>
    <row r="292" spans="1:7" ht="9.75" customHeight="1">
      <c r="A292" s="88">
        <v>53</v>
      </c>
      <c r="B292" s="88" t="s">
        <v>488</v>
      </c>
      <c r="C292" s="88">
        <v>2013</v>
      </c>
      <c r="D292" s="88" t="s">
        <v>489</v>
      </c>
      <c r="E292" s="87">
        <v>6309.9</v>
      </c>
      <c r="F292" s="41" t="s">
        <v>11</v>
      </c>
      <c r="G292" s="63" t="s">
        <v>8</v>
      </c>
    </row>
    <row r="293" spans="1:7" ht="9.75" customHeight="1">
      <c r="A293" s="88">
        <v>54</v>
      </c>
      <c r="B293" s="88" t="s">
        <v>490</v>
      </c>
      <c r="C293" s="88">
        <v>2013</v>
      </c>
      <c r="D293" s="88" t="s">
        <v>491</v>
      </c>
      <c r="E293" s="87">
        <v>3977.82</v>
      </c>
      <c r="F293" s="41" t="s">
        <v>11</v>
      </c>
      <c r="G293" s="63" t="s">
        <v>8</v>
      </c>
    </row>
    <row r="294" spans="1:7" ht="9.75" customHeight="1">
      <c r="A294" s="88">
        <v>55</v>
      </c>
      <c r="B294" s="88" t="s">
        <v>492</v>
      </c>
      <c r="C294" s="88">
        <v>2013</v>
      </c>
      <c r="D294" s="88" t="s">
        <v>493</v>
      </c>
      <c r="E294" s="87">
        <v>3977.82</v>
      </c>
      <c r="F294" s="41" t="s">
        <v>11</v>
      </c>
      <c r="G294" s="63" t="s">
        <v>8</v>
      </c>
    </row>
    <row r="295" spans="1:7" ht="9.75" customHeight="1">
      <c r="A295" s="88">
        <v>56</v>
      </c>
      <c r="B295" s="88" t="s">
        <v>494</v>
      </c>
      <c r="C295" s="88">
        <v>2013</v>
      </c>
      <c r="D295" s="88" t="s">
        <v>493</v>
      </c>
      <c r="E295" s="87">
        <v>3977.82</v>
      </c>
      <c r="F295" s="41" t="s">
        <v>11</v>
      </c>
      <c r="G295" s="63" t="s">
        <v>8</v>
      </c>
    </row>
    <row r="296" spans="1:7" ht="9.75" customHeight="1">
      <c r="A296" s="88">
        <v>57</v>
      </c>
      <c r="B296" s="88" t="s">
        <v>495</v>
      </c>
      <c r="C296" s="88">
        <v>2013</v>
      </c>
      <c r="D296" s="88" t="s">
        <v>493</v>
      </c>
      <c r="E296" s="87">
        <v>3977.82</v>
      </c>
      <c r="F296" s="41" t="s">
        <v>11</v>
      </c>
      <c r="G296" s="63" t="s">
        <v>8</v>
      </c>
    </row>
    <row r="297" spans="1:7" ht="9.75" customHeight="1">
      <c r="A297" s="88">
        <v>58</v>
      </c>
      <c r="B297" s="88" t="s">
        <v>496</v>
      </c>
      <c r="C297" s="88">
        <v>2013</v>
      </c>
      <c r="D297" s="88" t="s">
        <v>493</v>
      </c>
      <c r="E297" s="87">
        <v>3977.82</v>
      </c>
      <c r="F297" s="41" t="s">
        <v>11</v>
      </c>
      <c r="G297" s="63" t="s">
        <v>8</v>
      </c>
    </row>
    <row r="298" spans="1:7" ht="9.75" customHeight="1">
      <c r="A298" s="88">
        <v>59</v>
      </c>
      <c r="B298" s="88" t="s">
        <v>497</v>
      </c>
      <c r="C298" s="88">
        <v>2013</v>
      </c>
      <c r="D298" s="88" t="s">
        <v>493</v>
      </c>
      <c r="E298" s="87">
        <v>3977.82</v>
      </c>
      <c r="F298" s="41" t="s">
        <v>11</v>
      </c>
      <c r="G298" s="63" t="s">
        <v>8</v>
      </c>
    </row>
    <row r="299" spans="1:7" ht="9.75" customHeight="1">
      <c r="A299" s="88">
        <v>60</v>
      </c>
      <c r="B299" s="88" t="s">
        <v>498</v>
      </c>
      <c r="C299" s="88">
        <v>2013</v>
      </c>
      <c r="D299" s="88" t="s">
        <v>499</v>
      </c>
      <c r="E299" s="87">
        <v>6300</v>
      </c>
      <c r="F299" s="41" t="s">
        <v>11</v>
      </c>
      <c r="G299" s="63" t="s">
        <v>8</v>
      </c>
    </row>
    <row r="300" spans="1:7" ht="9.75" customHeight="1">
      <c r="A300" s="88">
        <v>61</v>
      </c>
      <c r="B300" s="88" t="s">
        <v>547</v>
      </c>
      <c r="C300" s="88">
        <v>2006</v>
      </c>
      <c r="D300" s="88" t="s">
        <v>548</v>
      </c>
      <c r="E300" s="87">
        <v>0</v>
      </c>
      <c r="F300" s="41"/>
      <c r="G300" s="63" t="s">
        <v>8</v>
      </c>
    </row>
    <row r="301" spans="1:7" ht="9.75" customHeight="1">
      <c r="A301" s="88">
        <v>62</v>
      </c>
      <c r="B301" s="88" t="s">
        <v>549</v>
      </c>
      <c r="C301" s="88">
        <v>2006</v>
      </c>
      <c r="D301" s="88" t="s">
        <v>550</v>
      </c>
      <c r="E301" s="87">
        <v>0</v>
      </c>
      <c r="F301" s="41"/>
      <c r="G301" s="63" t="s">
        <v>8</v>
      </c>
    </row>
    <row r="302" spans="1:7" ht="9.75" customHeight="1">
      <c r="A302" s="88">
        <v>63</v>
      </c>
      <c r="B302" s="88" t="s">
        <v>551</v>
      </c>
      <c r="C302" s="88">
        <v>2006</v>
      </c>
      <c r="D302" s="88" t="s">
        <v>552</v>
      </c>
      <c r="E302" s="87">
        <v>0</v>
      </c>
      <c r="F302" s="41"/>
      <c r="G302" s="63" t="s">
        <v>8</v>
      </c>
    </row>
    <row r="303" spans="1:7" ht="9.75" customHeight="1">
      <c r="A303" s="88">
        <v>64</v>
      </c>
      <c r="B303" s="88" t="s">
        <v>553</v>
      </c>
      <c r="C303" s="88">
        <v>2006</v>
      </c>
      <c r="D303" s="88" t="s">
        <v>554</v>
      </c>
      <c r="E303" s="87">
        <v>0</v>
      </c>
      <c r="F303" s="41"/>
      <c r="G303" s="63" t="s">
        <v>8</v>
      </c>
    </row>
    <row r="304" spans="1:7" ht="9.75" customHeight="1">
      <c r="A304" s="88">
        <v>65</v>
      </c>
      <c r="B304" s="88" t="s">
        <v>555</v>
      </c>
      <c r="C304" s="88">
        <v>2006</v>
      </c>
      <c r="D304" s="88" t="s">
        <v>556</v>
      </c>
      <c r="E304" s="87">
        <v>0</v>
      </c>
      <c r="F304" s="41"/>
      <c r="G304" s="63" t="s">
        <v>8</v>
      </c>
    </row>
    <row r="305" spans="1:7" ht="9.75" customHeight="1">
      <c r="A305" s="88">
        <v>66</v>
      </c>
      <c r="B305" s="88" t="s">
        <v>557</v>
      </c>
      <c r="C305" s="88">
        <v>2006</v>
      </c>
      <c r="D305" s="88" t="s">
        <v>558</v>
      </c>
      <c r="E305" s="87">
        <v>0</v>
      </c>
      <c r="F305" s="41"/>
      <c r="G305" s="63" t="s">
        <v>8</v>
      </c>
    </row>
    <row r="306" spans="1:7" ht="9.75" customHeight="1">
      <c r="A306" s="88">
        <v>67</v>
      </c>
      <c r="B306" s="88" t="s">
        <v>559</v>
      </c>
      <c r="C306" s="88">
        <v>2006</v>
      </c>
      <c r="D306" s="88" t="s">
        <v>560</v>
      </c>
      <c r="E306" s="87">
        <v>0</v>
      </c>
      <c r="F306" s="41"/>
      <c r="G306" s="63" t="s">
        <v>8</v>
      </c>
    </row>
    <row r="307" spans="1:7" ht="9.75" customHeight="1">
      <c r="A307" s="88">
        <v>68</v>
      </c>
      <c r="B307" s="88" t="s">
        <v>561</v>
      </c>
      <c r="C307" s="88">
        <v>2006</v>
      </c>
      <c r="D307" s="88" t="s">
        <v>562</v>
      </c>
      <c r="E307" s="87">
        <v>0</v>
      </c>
      <c r="F307" s="41"/>
      <c r="G307" s="63" t="s">
        <v>8</v>
      </c>
    </row>
    <row r="308" spans="1:7" ht="9.75" customHeight="1">
      <c r="A308" s="88">
        <v>69</v>
      </c>
      <c r="B308" s="88" t="s">
        <v>563</v>
      </c>
      <c r="C308" s="88">
        <v>2006</v>
      </c>
      <c r="D308" s="88" t="s">
        <v>564</v>
      </c>
      <c r="E308" s="87">
        <v>0</v>
      </c>
      <c r="F308" s="41"/>
      <c r="G308" s="63" t="s">
        <v>8</v>
      </c>
    </row>
    <row r="309" spans="1:7" ht="9.75" customHeight="1">
      <c r="A309" s="88">
        <v>70</v>
      </c>
      <c r="B309" s="88" t="s">
        <v>565</v>
      </c>
      <c r="C309" s="88">
        <v>2006</v>
      </c>
      <c r="D309" s="88" t="s">
        <v>566</v>
      </c>
      <c r="E309" s="87">
        <v>0</v>
      </c>
      <c r="F309" s="41"/>
      <c r="G309" s="63" t="s">
        <v>8</v>
      </c>
    </row>
    <row r="310" spans="1:7" ht="9.75" customHeight="1">
      <c r="A310" s="88">
        <v>71</v>
      </c>
      <c r="B310" s="88" t="s">
        <v>567</v>
      </c>
      <c r="C310" s="88">
        <v>2006</v>
      </c>
      <c r="D310" s="88" t="s">
        <v>568</v>
      </c>
      <c r="E310" s="87">
        <v>0</v>
      </c>
      <c r="F310" s="41"/>
      <c r="G310" s="63" t="s">
        <v>8</v>
      </c>
    </row>
    <row r="311" spans="1:7" ht="9.75" customHeight="1">
      <c r="A311" s="88">
        <v>72</v>
      </c>
      <c r="B311" s="88" t="s">
        <v>569</v>
      </c>
      <c r="C311" s="88">
        <v>2006</v>
      </c>
      <c r="D311" s="88" t="s">
        <v>570</v>
      </c>
      <c r="E311" s="87">
        <v>0</v>
      </c>
      <c r="F311" s="41"/>
      <c r="G311" s="63" t="s">
        <v>8</v>
      </c>
    </row>
    <row r="312" spans="1:7" ht="9.75" customHeight="1">
      <c r="A312" s="88">
        <v>73</v>
      </c>
      <c r="B312" s="88" t="s">
        <v>571</v>
      </c>
      <c r="C312" s="88">
        <v>2006</v>
      </c>
      <c r="D312" s="88" t="s">
        <v>572</v>
      </c>
      <c r="E312" s="87">
        <v>0</v>
      </c>
      <c r="F312" s="41"/>
      <c r="G312" s="63" t="s">
        <v>8</v>
      </c>
    </row>
    <row r="313" spans="1:7" ht="9.75" customHeight="1">
      <c r="A313" s="88">
        <v>74</v>
      </c>
      <c r="B313" s="88" t="s">
        <v>573</v>
      </c>
      <c r="C313" s="88">
        <v>2006</v>
      </c>
      <c r="D313" s="88" t="s">
        <v>574</v>
      </c>
      <c r="E313" s="87">
        <v>0</v>
      </c>
      <c r="F313" s="41"/>
      <c r="G313" s="63" t="s">
        <v>8</v>
      </c>
    </row>
    <row r="314" spans="1:7" ht="9.75" customHeight="1">
      <c r="A314" s="88">
        <v>75</v>
      </c>
      <c r="B314" s="88" t="s">
        <v>575</v>
      </c>
      <c r="C314" s="88">
        <v>2006</v>
      </c>
      <c r="D314" s="88" t="s">
        <v>576</v>
      </c>
      <c r="E314" s="87">
        <v>0</v>
      </c>
      <c r="F314" s="41"/>
      <c r="G314" s="63" t="s">
        <v>8</v>
      </c>
    </row>
    <row r="315" spans="1:7" ht="9.75" customHeight="1">
      <c r="A315" s="88">
        <v>76</v>
      </c>
      <c r="B315" s="88" t="s">
        <v>577</v>
      </c>
      <c r="C315" s="88">
        <v>2006</v>
      </c>
      <c r="D315" s="88" t="s">
        <v>578</v>
      </c>
      <c r="E315" s="87">
        <v>0</v>
      </c>
      <c r="F315" s="41"/>
      <c r="G315" s="63" t="s">
        <v>8</v>
      </c>
    </row>
    <row r="316" spans="1:7" ht="9.75" customHeight="1">
      <c r="A316" s="88">
        <v>77</v>
      </c>
      <c r="B316" s="88" t="s">
        <v>579</v>
      </c>
      <c r="C316" s="88">
        <v>2006</v>
      </c>
      <c r="D316" s="88" t="s">
        <v>580</v>
      </c>
      <c r="E316" s="87">
        <v>0</v>
      </c>
      <c r="F316" s="41"/>
      <c r="G316" s="63" t="s">
        <v>8</v>
      </c>
    </row>
    <row r="317" spans="1:7" ht="9.75" customHeight="1">
      <c r="A317" s="88">
        <v>78</v>
      </c>
      <c r="B317" s="88" t="s">
        <v>581</v>
      </c>
      <c r="C317" s="88">
        <v>2006</v>
      </c>
      <c r="D317" s="88" t="s">
        <v>582</v>
      </c>
      <c r="E317" s="87">
        <v>0</v>
      </c>
      <c r="F317" s="41"/>
      <c r="G317" s="63" t="s">
        <v>8</v>
      </c>
    </row>
    <row r="318" spans="1:7" ht="9.75" customHeight="1">
      <c r="A318" s="88">
        <v>79</v>
      </c>
      <c r="B318" s="88" t="s">
        <v>583</v>
      </c>
      <c r="C318" s="88">
        <v>2007</v>
      </c>
      <c r="D318" s="88" t="s">
        <v>584</v>
      </c>
      <c r="E318" s="87">
        <v>2425.99</v>
      </c>
      <c r="F318" s="41" t="s">
        <v>194</v>
      </c>
      <c r="G318" s="63" t="s">
        <v>8</v>
      </c>
    </row>
    <row r="319" spans="1:7" ht="9.75" customHeight="1">
      <c r="A319" s="49">
        <v>80</v>
      </c>
      <c r="B319" s="49" t="s">
        <v>585</v>
      </c>
      <c r="C319" s="49">
        <v>2007</v>
      </c>
      <c r="D319" s="49" t="s">
        <v>586</v>
      </c>
      <c r="E319" s="25">
        <v>3172</v>
      </c>
      <c r="F319" s="50" t="s">
        <v>194</v>
      </c>
      <c r="G319" s="60" t="s">
        <v>24</v>
      </c>
    </row>
    <row r="320" spans="1:7" ht="9.75" customHeight="1">
      <c r="A320" s="88">
        <v>81</v>
      </c>
      <c r="B320" s="88" t="s">
        <v>399</v>
      </c>
      <c r="C320" s="88">
        <v>2007</v>
      </c>
      <c r="D320" s="88" t="s">
        <v>371</v>
      </c>
      <c r="E320" s="87">
        <v>2900</v>
      </c>
      <c r="F320" s="41" t="s">
        <v>194</v>
      </c>
      <c r="G320" s="63" t="s">
        <v>8</v>
      </c>
    </row>
    <row r="321" spans="1:7" ht="9.75" customHeight="1">
      <c r="A321" s="88">
        <v>82</v>
      </c>
      <c r="B321" s="88" t="s">
        <v>400</v>
      </c>
      <c r="C321" s="88">
        <v>2007</v>
      </c>
      <c r="D321" s="88" t="s">
        <v>371</v>
      </c>
      <c r="E321" s="87">
        <v>2900</v>
      </c>
      <c r="F321" s="41" t="s">
        <v>194</v>
      </c>
      <c r="G321" s="63" t="s">
        <v>8</v>
      </c>
    </row>
    <row r="322" spans="1:7" ht="9.75" customHeight="1">
      <c r="A322" s="88">
        <v>83</v>
      </c>
      <c r="B322" s="88" t="s">
        <v>401</v>
      </c>
      <c r="C322" s="88">
        <v>2007</v>
      </c>
      <c r="D322" s="88" t="s">
        <v>371</v>
      </c>
      <c r="E322" s="87">
        <v>2900</v>
      </c>
      <c r="F322" s="41" t="s">
        <v>194</v>
      </c>
      <c r="G322" s="63" t="s">
        <v>8</v>
      </c>
    </row>
    <row r="323" spans="1:7" ht="9.75" customHeight="1">
      <c r="A323" s="88">
        <v>84</v>
      </c>
      <c r="B323" s="88" t="s">
        <v>424</v>
      </c>
      <c r="C323" s="88">
        <v>2007</v>
      </c>
      <c r="D323" s="88" t="s">
        <v>371</v>
      </c>
      <c r="E323" s="87">
        <v>2900</v>
      </c>
      <c r="F323" s="41" t="s">
        <v>194</v>
      </c>
      <c r="G323" s="63" t="s">
        <v>8</v>
      </c>
    </row>
    <row r="324" spans="1:7" ht="9.75" customHeight="1">
      <c r="A324" s="49">
        <v>85</v>
      </c>
      <c r="B324" s="49" t="s">
        <v>587</v>
      </c>
      <c r="C324" s="49">
        <v>2006</v>
      </c>
      <c r="D324" s="49" t="s">
        <v>588</v>
      </c>
      <c r="E324" s="25">
        <v>3400</v>
      </c>
      <c r="F324" s="50" t="s">
        <v>194</v>
      </c>
      <c r="G324" s="60" t="s">
        <v>24</v>
      </c>
    </row>
    <row r="325" spans="1:7" ht="9.75" customHeight="1">
      <c r="A325" s="49">
        <v>86</v>
      </c>
      <c r="B325" s="49" t="s">
        <v>589</v>
      </c>
      <c r="C325" s="49">
        <v>2006</v>
      </c>
      <c r="D325" s="49" t="s">
        <v>588</v>
      </c>
      <c r="E325" s="25">
        <v>3400</v>
      </c>
      <c r="F325" s="50" t="s">
        <v>194</v>
      </c>
      <c r="G325" s="60" t="s">
        <v>24</v>
      </c>
    </row>
    <row r="326" spans="1:7" ht="9.75" customHeight="1">
      <c r="A326" s="49">
        <v>87</v>
      </c>
      <c r="B326" s="49" t="s">
        <v>590</v>
      </c>
      <c r="C326" s="49">
        <v>2006</v>
      </c>
      <c r="D326" s="49" t="s">
        <v>588</v>
      </c>
      <c r="E326" s="25">
        <v>3400</v>
      </c>
      <c r="F326" s="50" t="s">
        <v>194</v>
      </c>
      <c r="G326" s="60" t="s">
        <v>24</v>
      </c>
    </row>
    <row r="327" spans="1:7" ht="9.75" customHeight="1">
      <c r="A327" s="88">
        <v>88</v>
      </c>
      <c r="B327" s="88" t="s">
        <v>380</v>
      </c>
      <c r="C327" s="88">
        <v>2006</v>
      </c>
      <c r="D327" s="88" t="s">
        <v>591</v>
      </c>
      <c r="E327" s="87">
        <v>3466.67</v>
      </c>
      <c r="F327" s="41" t="s">
        <v>194</v>
      </c>
      <c r="G327" s="63" t="s">
        <v>8</v>
      </c>
    </row>
    <row r="328" spans="1:7" ht="9.75" customHeight="1">
      <c r="A328" s="88">
        <v>89</v>
      </c>
      <c r="B328" s="88" t="s">
        <v>592</v>
      </c>
      <c r="C328" s="88">
        <v>2006</v>
      </c>
      <c r="D328" s="88" t="s">
        <v>371</v>
      </c>
      <c r="E328" s="87">
        <v>3466.12</v>
      </c>
      <c r="F328" s="41" t="s">
        <v>194</v>
      </c>
      <c r="G328" s="63" t="s">
        <v>8</v>
      </c>
    </row>
    <row r="329" spans="1:7" ht="9.75" customHeight="1">
      <c r="A329" s="88">
        <v>90</v>
      </c>
      <c r="B329" s="88" t="s">
        <v>593</v>
      </c>
      <c r="C329" s="88">
        <v>2006</v>
      </c>
      <c r="D329" s="88" t="s">
        <v>594</v>
      </c>
      <c r="E329" s="87">
        <v>309</v>
      </c>
      <c r="F329" s="41" t="s">
        <v>194</v>
      </c>
      <c r="G329" s="63" t="s">
        <v>8</v>
      </c>
    </row>
    <row r="330" spans="1:7" ht="9.75" customHeight="1">
      <c r="A330" s="88">
        <v>91</v>
      </c>
      <c r="B330" s="88" t="s">
        <v>365</v>
      </c>
      <c r="C330" s="88">
        <v>2007</v>
      </c>
      <c r="D330" s="88" t="s">
        <v>366</v>
      </c>
      <c r="E330" s="87">
        <v>2010</v>
      </c>
      <c r="F330" s="41" t="s">
        <v>194</v>
      </c>
      <c r="G330" s="63" t="s">
        <v>8</v>
      </c>
    </row>
    <row r="331" spans="1:7" ht="9.75" customHeight="1">
      <c r="A331" s="88">
        <v>92</v>
      </c>
      <c r="B331" s="88" t="s">
        <v>367</v>
      </c>
      <c r="C331" s="88">
        <v>2007</v>
      </c>
      <c r="D331" s="88" t="s">
        <v>366</v>
      </c>
      <c r="E331" s="87">
        <v>2010</v>
      </c>
      <c r="F331" s="41" t="s">
        <v>194</v>
      </c>
      <c r="G331" s="63" t="s">
        <v>8</v>
      </c>
    </row>
    <row r="332" spans="1:7" ht="9.75" customHeight="1">
      <c r="A332" s="88">
        <v>93</v>
      </c>
      <c r="B332" s="88" t="s">
        <v>402</v>
      </c>
      <c r="C332" s="88">
        <v>2006</v>
      </c>
      <c r="D332" s="88" t="s">
        <v>125</v>
      </c>
      <c r="E332" s="87">
        <v>2701.4</v>
      </c>
      <c r="F332" s="41" t="s">
        <v>194</v>
      </c>
      <c r="G332" s="63" t="s">
        <v>8</v>
      </c>
    </row>
    <row r="333" spans="1:7" ht="9.75" customHeight="1">
      <c r="A333" s="88">
        <v>94</v>
      </c>
      <c r="B333" s="88" t="s">
        <v>425</v>
      </c>
      <c r="C333" s="88">
        <v>2006</v>
      </c>
      <c r="D333" s="88" t="s">
        <v>125</v>
      </c>
      <c r="E333" s="87">
        <v>2701.4</v>
      </c>
      <c r="F333" s="41" t="s">
        <v>194</v>
      </c>
      <c r="G333" s="63" t="s">
        <v>8</v>
      </c>
    </row>
    <row r="334" spans="1:7" ht="9.75" customHeight="1">
      <c r="A334" s="88">
        <v>95</v>
      </c>
      <c r="B334" s="88" t="s">
        <v>595</v>
      </c>
      <c r="C334" s="88">
        <v>2006</v>
      </c>
      <c r="D334" s="88" t="s">
        <v>371</v>
      </c>
      <c r="E334" s="87">
        <v>3418.4</v>
      </c>
      <c r="F334" s="41" t="s">
        <v>194</v>
      </c>
      <c r="G334" s="63" t="s">
        <v>8</v>
      </c>
    </row>
    <row r="335" spans="1:7" ht="9.75" customHeight="1">
      <c r="A335" s="88">
        <v>96</v>
      </c>
      <c r="B335" s="88" t="s">
        <v>596</v>
      </c>
      <c r="C335" s="88">
        <v>2006</v>
      </c>
      <c r="D335" s="88" t="s">
        <v>371</v>
      </c>
      <c r="E335" s="87">
        <v>3418.4</v>
      </c>
      <c r="F335" s="41" t="s">
        <v>194</v>
      </c>
      <c r="G335" s="63" t="s">
        <v>8</v>
      </c>
    </row>
    <row r="336" spans="1:7" ht="9.75" customHeight="1">
      <c r="A336" s="88">
        <v>97</v>
      </c>
      <c r="B336" s="88" t="s">
        <v>597</v>
      </c>
      <c r="C336" s="88">
        <v>2006</v>
      </c>
      <c r="D336" s="88" t="s">
        <v>598</v>
      </c>
      <c r="E336" s="87">
        <v>159</v>
      </c>
      <c r="F336" s="41" t="s">
        <v>194</v>
      </c>
      <c r="G336" s="63" t="s">
        <v>8</v>
      </c>
    </row>
    <row r="337" spans="1:7" ht="9.75" customHeight="1">
      <c r="A337" s="88">
        <v>98</v>
      </c>
      <c r="B337" s="88" t="s">
        <v>599</v>
      </c>
      <c r="C337" s="88">
        <v>2006</v>
      </c>
      <c r="D337" s="88" t="s">
        <v>600</v>
      </c>
      <c r="E337" s="87">
        <v>3042.96</v>
      </c>
      <c r="F337" s="41" t="s">
        <v>194</v>
      </c>
      <c r="G337" s="63" t="s">
        <v>8</v>
      </c>
    </row>
    <row r="338" spans="1:7" ht="9.75" customHeight="1">
      <c r="A338" s="88">
        <v>99</v>
      </c>
      <c r="B338" s="88" t="s">
        <v>601</v>
      </c>
      <c r="C338" s="88">
        <v>2006</v>
      </c>
      <c r="D338" s="88" t="s">
        <v>602</v>
      </c>
      <c r="E338" s="87">
        <v>99</v>
      </c>
      <c r="F338" s="41" t="s">
        <v>194</v>
      </c>
      <c r="G338" s="63" t="s">
        <v>8</v>
      </c>
    </row>
    <row r="339" spans="1:7" ht="9.75" customHeight="1">
      <c r="A339" s="49">
        <v>100</v>
      </c>
      <c r="B339" s="49" t="s">
        <v>603</v>
      </c>
      <c r="C339" s="49">
        <v>2006</v>
      </c>
      <c r="D339" s="49" t="s">
        <v>604</v>
      </c>
      <c r="E339" s="25">
        <v>1442.38</v>
      </c>
      <c r="F339" s="50" t="s">
        <v>194</v>
      </c>
      <c r="G339" s="60" t="s">
        <v>24</v>
      </c>
    </row>
    <row r="340" spans="1:7" ht="9.75" customHeight="1">
      <c r="A340" s="88">
        <v>101</v>
      </c>
      <c r="B340" s="88" t="s">
        <v>403</v>
      </c>
      <c r="C340" s="88">
        <v>2008</v>
      </c>
      <c r="D340" s="88" t="s">
        <v>369</v>
      </c>
      <c r="E340" s="87">
        <v>1740</v>
      </c>
      <c r="F340" s="41" t="s">
        <v>194</v>
      </c>
      <c r="G340" s="63" t="s">
        <v>8</v>
      </c>
    </row>
    <row r="341" spans="1:7" ht="9.75" customHeight="1">
      <c r="A341" s="88">
        <v>102</v>
      </c>
      <c r="B341" s="88" t="s">
        <v>368</v>
      </c>
      <c r="C341" s="88">
        <v>2008</v>
      </c>
      <c r="D341" s="88" t="s">
        <v>369</v>
      </c>
      <c r="E341" s="87">
        <v>1740</v>
      </c>
      <c r="F341" s="41" t="s">
        <v>194</v>
      </c>
      <c r="G341" s="63" t="s">
        <v>8</v>
      </c>
    </row>
    <row r="342" spans="1:7" ht="9.75" customHeight="1">
      <c r="A342" s="88">
        <v>103</v>
      </c>
      <c r="B342" s="88" t="s">
        <v>404</v>
      </c>
      <c r="C342" s="88">
        <v>2008</v>
      </c>
      <c r="D342" s="88" t="s">
        <v>369</v>
      </c>
      <c r="E342" s="87">
        <v>1740</v>
      </c>
      <c r="F342" s="41" t="s">
        <v>194</v>
      </c>
      <c r="G342" s="63" t="s">
        <v>8</v>
      </c>
    </row>
    <row r="343" spans="1:7" ht="9.75" customHeight="1">
      <c r="A343" s="88">
        <v>104</v>
      </c>
      <c r="B343" s="88" t="s">
        <v>405</v>
      </c>
      <c r="C343" s="88">
        <v>2008</v>
      </c>
      <c r="D343" s="88" t="s">
        <v>371</v>
      </c>
      <c r="E343" s="87">
        <v>2065</v>
      </c>
      <c r="F343" s="41" t="s">
        <v>194</v>
      </c>
      <c r="G343" s="63" t="s">
        <v>8</v>
      </c>
    </row>
    <row r="344" spans="1:7" ht="9.75" customHeight="1">
      <c r="A344" s="88">
        <v>105</v>
      </c>
      <c r="B344" s="88" t="s">
        <v>370</v>
      </c>
      <c r="C344" s="88">
        <v>2008</v>
      </c>
      <c r="D344" s="88" t="s">
        <v>371</v>
      </c>
      <c r="E344" s="87">
        <v>2065</v>
      </c>
      <c r="F344" s="41" t="s">
        <v>194</v>
      </c>
      <c r="G344" s="63" t="s">
        <v>8</v>
      </c>
    </row>
    <row r="345" spans="1:7" ht="9.75" customHeight="1">
      <c r="A345" s="88">
        <v>106</v>
      </c>
      <c r="B345" s="88" t="s">
        <v>406</v>
      </c>
      <c r="C345" s="88">
        <v>2008</v>
      </c>
      <c r="D345" s="88" t="s">
        <v>371</v>
      </c>
      <c r="E345" s="87">
        <v>2065</v>
      </c>
      <c r="F345" s="41" t="s">
        <v>194</v>
      </c>
      <c r="G345" s="63" t="s">
        <v>8</v>
      </c>
    </row>
    <row r="346" spans="1:7" ht="9.75" customHeight="1">
      <c r="A346" s="88">
        <v>107</v>
      </c>
      <c r="B346" s="88" t="s">
        <v>605</v>
      </c>
      <c r="C346" s="88">
        <v>2008</v>
      </c>
      <c r="D346" s="88" t="s">
        <v>606</v>
      </c>
      <c r="E346" s="87">
        <v>994.08</v>
      </c>
      <c r="F346" s="41" t="s">
        <v>194</v>
      </c>
      <c r="G346" s="63" t="s">
        <v>8</v>
      </c>
    </row>
    <row r="347" spans="1:7" ht="9.75" customHeight="1">
      <c r="A347" s="88">
        <v>108</v>
      </c>
      <c r="B347" s="88" t="s">
        <v>607</v>
      </c>
      <c r="C347" s="88">
        <v>2008</v>
      </c>
      <c r="D347" s="88" t="s">
        <v>606</v>
      </c>
      <c r="E347" s="87">
        <v>994.08</v>
      </c>
      <c r="F347" s="41" t="s">
        <v>194</v>
      </c>
      <c r="G347" s="63" t="s">
        <v>8</v>
      </c>
    </row>
    <row r="348" spans="1:7" ht="9.75" customHeight="1">
      <c r="A348" s="88">
        <v>109</v>
      </c>
      <c r="B348" s="88" t="s">
        <v>372</v>
      </c>
      <c r="C348" s="88">
        <v>2008</v>
      </c>
      <c r="D348" s="88" t="s">
        <v>373</v>
      </c>
      <c r="E348" s="87">
        <v>1393.82</v>
      </c>
      <c r="F348" s="41" t="s">
        <v>194</v>
      </c>
      <c r="G348" s="63" t="s">
        <v>8</v>
      </c>
    </row>
    <row r="349" spans="1:7" ht="9.75" customHeight="1">
      <c r="A349" s="88">
        <v>110</v>
      </c>
      <c r="B349" s="88" t="s">
        <v>418</v>
      </c>
      <c r="C349" s="88">
        <v>2008</v>
      </c>
      <c r="D349" s="88" t="s">
        <v>373</v>
      </c>
      <c r="E349" s="87">
        <v>1393.81</v>
      </c>
      <c r="F349" s="41" t="s">
        <v>194</v>
      </c>
      <c r="G349" s="63" t="s">
        <v>8</v>
      </c>
    </row>
    <row r="350" spans="1:7" ht="9.75" customHeight="1">
      <c r="A350" s="49">
        <v>111</v>
      </c>
      <c r="B350" s="49" t="s">
        <v>426</v>
      </c>
      <c r="C350" s="49">
        <v>2008</v>
      </c>
      <c r="D350" s="49" t="s">
        <v>427</v>
      </c>
      <c r="E350" s="25">
        <v>3172</v>
      </c>
      <c r="F350" s="50" t="s">
        <v>194</v>
      </c>
      <c r="G350" s="60" t="s">
        <v>24</v>
      </c>
    </row>
    <row r="351" spans="1:7" ht="9.75" customHeight="1">
      <c r="A351" s="49">
        <v>112</v>
      </c>
      <c r="B351" s="49" t="s">
        <v>374</v>
      </c>
      <c r="C351" s="49">
        <v>2008</v>
      </c>
      <c r="D351" s="49" t="s">
        <v>375</v>
      </c>
      <c r="E351" s="25">
        <v>3172</v>
      </c>
      <c r="F351" s="50" t="s">
        <v>194</v>
      </c>
      <c r="G351" s="60" t="s">
        <v>24</v>
      </c>
    </row>
    <row r="352" spans="1:7" ht="9.75" customHeight="1">
      <c r="A352" s="49">
        <v>113</v>
      </c>
      <c r="B352" s="49" t="s">
        <v>428</v>
      </c>
      <c r="C352" s="49">
        <v>2008</v>
      </c>
      <c r="D352" s="49" t="s">
        <v>427</v>
      </c>
      <c r="E352" s="25">
        <v>3172</v>
      </c>
      <c r="F352" s="50" t="s">
        <v>194</v>
      </c>
      <c r="G352" s="60" t="s">
        <v>24</v>
      </c>
    </row>
    <row r="353" spans="1:7" ht="9.75" customHeight="1">
      <c r="A353" s="88">
        <v>114</v>
      </c>
      <c r="B353" s="88" t="s">
        <v>429</v>
      </c>
      <c r="C353" s="88">
        <v>2008</v>
      </c>
      <c r="D353" s="88" t="s">
        <v>430</v>
      </c>
      <c r="E353" s="87">
        <v>1462.78</v>
      </c>
      <c r="F353" s="41" t="s">
        <v>194</v>
      </c>
      <c r="G353" s="63" t="s">
        <v>8</v>
      </c>
    </row>
    <row r="354" spans="1:7" ht="9.75" customHeight="1">
      <c r="A354" s="88">
        <v>115</v>
      </c>
      <c r="B354" s="88" t="s">
        <v>608</v>
      </c>
      <c r="C354" s="88">
        <v>2008</v>
      </c>
      <c r="D354" s="88" t="s">
        <v>609</v>
      </c>
      <c r="E354" s="87">
        <v>610</v>
      </c>
      <c r="F354" s="41" t="s">
        <v>194</v>
      </c>
      <c r="G354" s="63" t="s">
        <v>8</v>
      </c>
    </row>
    <row r="355" spans="1:7" ht="9.75" customHeight="1">
      <c r="A355" s="49">
        <v>116</v>
      </c>
      <c r="B355" s="49" t="s">
        <v>393</v>
      </c>
      <c r="C355" s="49">
        <v>2008</v>
      </c>
      <c r="D355" s="49" t="s">
        <v>394</v>
      </c>
      <c r="E355" s="25">
        <v>3064</v>
      </c>
      <c r="F355" s="50" t="s">
        <v>194</v>
      </c>
      <c r="G355" s="60" t="s">
        <v>24</v>
      </c>
    </row>
    <row r="356" spans="1:7" ht="9.75" customHeight="1">
      <c r="A356" s="49">
        <v>117</v>
      </c>
      <c r="B356" s="49" t="s">
        <v>395</v>
      </c>
      <c r="C356" s="49">
        <v>2008</v>
      </c>
      <c r="D356" s="49" t="s">
        <v>396</v>
      </c>
      <c r="E356" s="25">
        <v>1148</v>
      </c>
      <c r="F356" s="50" t="s">
        <v>194</v>
      </c>
      <c r="G356" s="60" t="s">
        <v>24</v>
      </c>
    </row>
    <row r="357" spans="1:7" ht="9.75" customHeight="1">
      <c r="A357" s="88">
        <v>118</v>
      </c>
      <c r="B357" s="88" t="s">
        <v>610</v>
      </c>
      <c r="C357" s="88">
        <v>2008</v>
      </c>
      <c r="D357" s="88" t="s">
        <v>611</v>
      </c>
      <c r="E357" s="87">
        <v>3359</v>
      </c>
      <c r="F357" s="41" t="s">
        <v>194</v>
      </c>
      <c r="G357" s="63" t="s">
        <v>8</v>
      </c>
    </row>
    <row r="358" spans="1:9" ht="9.75" customHeight="1">
      <c r="A358" s="88">
        <v>119</v>
      </c>
      <c r="B358" s="88" t="s">
        <v>612</v>
      </c>
      <c r="C358" s="88">
        <v>2008</v>
      </c>
      <c r="D358" s="88" t="s">
        <v>613</v>
      </c>
      <c r="E358" s="87">
        <v>2280.36</v>
      </c>
      <c r="F358" s="41" t="s">
        <v>194</v>
      </c>
      <c r="G358" s="63" t="s">
        <v>8</v>
      </c>
      <c r="I358" s="20"/>
    </row>
    <row r="359" spans="1:7" ht="9.75" customHeight="1">
      <c r="A359" s="88">
        <v>120</v>
      </c>
      <c r="B359" s="88" t="s">
        <v>376</v>
      </c>
      <c r="C359" s="88">
        <v>2008</v>
      </c>
      <c r="D359" s="88" t="s">
        <v>377</v>
      </c>
      <c r="E359" s="87">
        <v>1965</v>
      </c>
      <c r="F359" s="41" t="s">
        <v>194</v>
      </c>
      <c r="G359" s="63" t="s">
        <v>8</v>
      </c>
    </row>
    <row r="360" spans="1:7" ht="9.75" customHeight="1">
      <c r="A360" s="88">
        <v>121</v>
      </c>
      <c r="B360" s="88" t="s">
        <v>378</v>
      </c>
      <c r="C360" s="88">
        <v>2009</v>
      </c>
      <c r="D360" s="88" t="s">
        <v>379</v>
      </c>
      <c r="E360" s="87">
        <v>2522.71</v>
      </c>
      <c r="F360" s="41" t="s">
        <v>194</v>
      </c>
      <c r="G360" s="63" t="s">
        <v>8</v>
      </c>
    </row>
    <row r="361" spans="1:7" ht="9.75" customHeight="1">
      <c r="A361" s="88">
        <v>122</v>
      </c>
      <c r="B361" s="88" t="s">
        <v>407</v>
      </c>
      <c r="C361" s="88">
        <v>2009</v>
      </c>
      <c r="D361" s="88" t="s">
        <v>379</v>
      </c>
      <c r="E361" s="87">
        <v>2522.71</v>
      </c>
      <c r="F361" s="41" t="s">
        <v>194</v>
      </c>
      <c r="G361" s="63" t="s">
        <v>8</v>
      </c>
    </row>
    <row r="362" spans="1:7" ht="9.75" customHeight="1">
      <c r="A362" s="88">
        <v>123</v>
      </c>
      <c r="B362" s="88" t="s">
        <v>419</v>
      </c>
      <c r="C362" s="88">
        <v>2009</v>
      </c>
      <c r="D362" s="88" t="s">
        <v>614</v>
      </c>
      <c r="E362" s="87">
        <v>2510</v>
      </c>
      <c r="F362" s="41" t="s">
        <v>194</v>
      </c>
      <c r="G362" s="63" t="s">
        <v>8</v>
      </c>
    </row>
    <row r="363" spans="1:7" ht="9.75" customHeight="1">
      <c r="A363" s="88">
        <v>124</v>
      </c>
      <c r="B363" s="88" t="s">
        <v>615</v>
      </c>
      <c r="C363" s="88">
        <v>2009</v>
      </c>
      <c r="D363" s="88" t="s">
        <v>616</v>
      </c>
      <c r="E363" s="87">
        <v>1830</v>
      </c>
      <c r="F363" s="41" t="s">
        <v>194</v>
      </c>
      <c r="G363" s="63" t="s">
        <v>8</v>
      </c>
    </row>
    <row r="364" spans="1:7" ht="9.75" customHeight="1">
      <c r="A364" s="88">
        <v>125</v>
      </c>
      <c r="B364" s="88" t="s">
        <v>431</v>
      </c>
      <c r="C364" s="88">
        <v>2009</v>
      </c>
      <c r="D364" s="88" t="s">
        <v>432</v>
      </c>
      <c r="E364" s="87">
        <v>1015</v>
      </c>
      <c r="F364" s="41" t="s">
        <v>194</v>
      </c>
      <c r="G364" s="63" t="s">
        <v>8</v>
      </c>
    </row>
    <row r="365" spans="1:7" ht="9.75" customHeight="1">
      <c r="A365" s="88">
        <v>126</v>
      </c>
      <c r="B365" s="88" t="s">
        <v>617</v>
      </c>
      <c r="C365" s="88">
        <v>2009</v>
      </c>
      <c r="D365" s="88" t="s">
        <v>618</v>
      </c>
      <c r="E365" s="87">
        <v>0</v>
      </c>
      <c r="F365" s="41"/>
      <c r="G365" s="63" t="s">
        <v>8</v>
      </c>
    </row>
    <row r="366" spans="1:7" ht="9.75" customHeight="1">
      <c r="A366" s="88">
        <v>127</v>
      </c>
      <c r="B366" s="88" t="s">
        <v>619</v>
      </c>
      <c r="C366" s="88">
        <v>2009</v>
      </c>
      <c r="D366" s="88" t="s">
        <v>620</v>
      </c>
      <c r="E366" s="87">
        <v>0</v>
      </c>
      <c r="F366" s="41"/>
      <c r="G366" s="63" t="s">
        <v>8</v>
      </c>
    </row>
    <row r="367" spans="1:7" ht="9.75" customHeight="1">
      <c r="A367" s="88">
        <v>128</v>
      </c>
      <c r="B367" s="88" t="s">
        <v>408</v>
      </c>
      <c r="C367" s="88">
        <v>2010</v>
      </c>
      <c r="D367" s="88" t="s">
        <v>377</v>
      </c>
      <c r="E367" s="87">
        <v>2305.8</v>
      </c>
      <c r="F367" s="41" t="s">
        <v>11</v>
      </c>
      <c r="G367" s="63" t="s">
        <v>8</v>
      </c>
    </row>
    <row r="368" spans="1:7" ht="9.75" customHeight="1">
      <c r="A368" s="88">
        <v>129</v>
      </c>
      <c r="B368" s="88" t="s">
        <v>409</v>
      </c>
      <c r="C368" s="88">
        <v>2010</v>
      </c>
      <c r="D368" s="88" t="s">
        <v>410</v>
      </c>
      <c r="E368" s="87">
        <v>2305.8</v>
      </c>
      <c r="F368" s="41" t="s">
        <v>11</v>
      </c>
      <c r="G368" s="63" t="s">
        <v>8</v>
      </c>
    </row>
    <row r="369" spans="1:7" ht="9.75" customHeight="1">
      <c r="A369" s="88">
        <v>130</v>
      </c>
      <c r="B369" s="88" t="s">
        <v>420</v>
      </c>
      <c r="C369" s="88">
        <v>2010</v>
      </c>
      <c r="D369" s="88" t="s">
        <v>421</v>
      </c>
      <c r="E369" s="87">
        <v>2305.8</v>
      </c>
      <c r="F369" s="41" t="s">
        <v>11</v>
      </c>
      <c r="G369" s="63" t="s">
        <v>8</v>
      </c>
    </row>
    <row r="370" spans="1:7" ht="9.75" customHeight="1">
      <c r="A370" s="88">
        <v>131</v>
      </c>
      <c r="B370" s="88" t="s">
        <v>621</v>
      </c>
      <c r="C370" s="88">
        <v>2010</v>
      </c>
      <c r="D370" s="88" t="s">
        <v>622</v>
      </c>
      <c r="E370" s="87">
        <v>1037</v>
      </c>
      <c r="F370" s="41" t="s">
        <v>11</v>
      </c>
      <c r="G370" s="63" t="s">
        <v>8</v>
      </c>
    </row>
    <row r="371" spans="1:7" ht="9.75" customHeight="1">
      <c r="A371" s="88">
        <v>132</v>
      </c>
      <c r="B371" s="88" t="s">
        <v>623</v>
      </c>
      <c r="C371" s="88">
        <v>2010</v>
      </c>
      <c r="D371" s="88" t="s">
        <v>622</v>
      </c>
      <c r="E371" s="87">
        <v>1037</v>
      </c>
      <c r="F371" s="41" t="s">
        <v>11</v>
      </c>
      <c r="G371" s="63" t="s">
        <v>8</v>
      </c>
    </row>
    <row r="372" spans="1:7" ht="9.75" customHeight="1">
      <c r="A372" s="88">
        <v>133</v>
      </c>
      <c r="B372" s="88" t="s">
        <v>624</v>
      </c>
      <c r="C372" s="88">
        <v>2010</v>
      </c>
      <c r="D372" s="88" t="s">
        <v>625</v>
      </c>
      <c r="E372" s="87">
        <v>378.2</v>
      </c>
      <c r="F372" s="41" t="s">
        <v>11</v>
      </c>
      <c r="G372" s="63" t="s">
        <v>8</v>
      </c>
    </row>
    <row r="373" spans="1:7" ht="9.75" customHeight="1">
      <c r="A373" s="88">
        <v>134</v>
      </c>
      <c r="B373" s="88" t="s">
        <v>411</v>
      </c>
      <c r="C373" s="88">
        <v>2010</v>
      </c>
      <c r="D373" s="88" t="s">
        <v>382</v>
      </c>
      <c r="E373" s="87">
        <v>1140.7</v>
      </c>
      <c r="F373" s="41" t="s">
        <v>11</v>
      </c>
      <c r="G373" s="63" t="s">
        <v>8</v>
      </c>
    </row>
    <row r="374" spans="1:7" ht="9.75" customHeight="1">
      <c r="A374" s="88">
        <v>135</v>
      </c>
      <c r="B374" s="88" t="s">
        <v>433</v>
      </c>
      <c r="C374" s="88">
        <v>2010</v>
      </c>
      <c r="D374" s="88" t="s">
        <v>382</v>
      </c>
      <c r="E374" s="87">
        <v>1140.7</v>
      </c>
      <c r="F374" s="41" t="s">
        <v>11</v>
      </c>
      <c r="G374" s="63" t="s">
        <v>8</v>
      </c>
    </row>
    <row r="375" spans="1:7" ht="9.75" customHeight="1">
      <c r="A375" s="88">
        <v>136</v>
      </c>
      <c r="B375" s="88" t="s">
        <v>381</v>
      </c>
      <c r="C375" s="88">
        <v>2010</v>
      </c>
      <c r="D375" s="88" t="s">
        <v>382</v>
      </c>
      <c r="E375" s="87">
        <v>1140.7</v>
      </c>
      <c r="F375" s="41" t="s">
        <v>11</v>
      </c>
      <c r="G375" s="63" t="s">
        <v>8</v>
      </c>
    </row>
    <row r="376" spans="1:7" ht="9.75" customHeight="1">
      <c r="A376" s="88">
        <v>137</v>
      </c>
      <c r="B376" s="88" t="s">
        <v>383</v>
      </c>
      <c r="C376" s="88">
        <v>2010</v>
      </c>
      <c r="D376" s="88" t="s">
        <v>382</v>
      </c>
      <c r="E376" s="87">
        <v>1140.7</v>
      </c>
      <c r="F376" s="41" t="s">
        <v>11</v>
      </c>
      <c r="G376" s="63" t="s">
        <v>8</v>
      </c>
    </row>
    <row r="377" spans="1:7" ht="9.75" customHeight="1">
      <c r="A377" s="88">
        <v>138</v>
      </c>
      <c r="B377" s="88" t="s">
        <v>384</v>
      </c>
      <c r="C377" s="88">
        <v>2010</v>
      </c>
      <c r="D377" s="88" t="s">
        <v>382</v>
      </c>
      <c r="E377" s="87">
        <v>1140.7</v>
      </c>
      <c r="F377" s="41" t="s">
        <v>11</v>
      </c>
      <c r="G377" s="63" t="s">
        <v>8</v>
      </c>
    </row>
    <row r="378" spans="1:7" ht="9.75" customHeight="1">
      <c r="A378" s="88">
        <v>139</v>
      </c>
      <c r="B378" s="88" t="s">
        <v>626</v>
      </c>
      <c r="C378" s="88">
        <v>2010</v>
      </c>
      <c r="D378" s="88" t="s">
        <v>435</v>
      </c>
      <c r="E378" s="87">
        <v>940.95</v>
      </c>
      <c r="F378" s="41" t="s">
        <v>11</v>
      </c>
      <c r="G378" s="63" t="s">
        <v>8</v>
      </c>
    </row>
    <row r="379" spans="1:7" ht="9.75" customHeight="1">
      <c r="A379" s="88">
        <v>140</v>
      </c>
      <c r="B379" s="88" t="s">
        <v>434</v>
      </c>
      <c r="C379" s="88">
        <v>2010</v>
      </c>
      <c r="D379" s="88" t="s">
        <v>435</v>
      </c>
      <c r="E379" s="87">
        <v>940.95</v>
      </c>
      <c r="F379" s="41" t="s">
        <v>11</v>
      </c>
      <c r="G379" s="63" t="s">
        <v>8</v>
      </c>
    </row>
    <row r="380" spans="1:7" ht="9.75" customHeight="1">
      <c r="A380" s="88">
        <v>141</v>
      </c>
      <c r="B380" s="88" t="s">
        <v>436</v>
      </c>
      <c r="C380" s="88">
        <v>2010</v>
      </c>
      <c r="D380" s="88" t="s">
        <v>437</v>
      </c>
      <c r="E380" s="87">
        <v>2719.53</v>
      </c>
      <c r="F380" s="41" t="s">
        <v>11</v>
      </c>
      <c r="G380" s="63" t="s">
        <v>8</v>
      </c>
    </row>
    <row r="381" spans="1:7" ht="9.75" customHeight="1">
      <c r="A381" s="49">
        <v>142</v>
      </c>
      <c r="B381" s="49" t="s">
        <v>397</v>
      </c>
      <c r="C381" s="49">
        <v>2010</v>
      </c>
      <c r="D381" s="49" t="s">
        <v>398</v>
      </c>
      <c r="E381" s="25">
        <v>800</v>
      </c>
      <c r="F381" s="50" t="s">
        <v>11</v>
      </c>
      <c r="G381" s="60" t="s">
        <v>24</v>
      </c>
    </row>
    <row r="382" spans="1:7" ht="9.75" customHeight="1">
      <c r="A382" s="88">
        <v>143</v>
      </c>
      <c r="B382" s="88" t="s">
        <v>422</v>
      </c>
      <c r="C382" s="88">
        <v>2010</v>
      </c>
      <c r="D382" s="88" t="s">
        <v>423</v>
      </c>
      <c r="E382" s="87">
        <v>2484.6</v>
      </c>
      <c r="F382" s="41" t="s">
        <v>11</v>
      </c>
      <c r="G382" s="63" t="s">
        <v>8</v>
      </c>
    </row>
    <row r="383" spans="1:7" ht="9.75" customHeight="1">
      <c r="A383" s="49">
        <v>144</v>
      </c>
      <c r="B383" s="49" t="s">
        <v>385</v>
      </c>
      <c r="C383" s="49">
        <v>2010</v>
      </c>
      <c r="D383" s="49" t="s">
        <v>386</v>
      </c>
      <c r="E383" s="25">
        <v>3013.5</v>
      </c>
      <c r="F383" s="50" t="s">
        <v>11</v>
      </c>
      <c r="G383" s="60" t="s">
        <v>24</v>
      </c>
    </row>
    <row r="384" spans="1:7" ht="9.75" customHeight="1">
      <c r="A384" s="49">
        <v>145</v>
      </c>
      <c r="B384" s="49" t="s">
        <v>387</v>
      </c>
      <c r="C384" s="49">
        <v>2010</v>
      </c>
      <c r="D384" s="49" t="s">
        <v>386</v>
      </c>
      <c r="E384" s="25">
        <v>3013.5</v>
      </c>
      <c r="F384" s="50" t="s">
        <v>11</v>
      </c>
      <c r="G384" s="60" t="s">
        <v>24</v>
      </c>
    </row>
    <row r="385" spans="1:7" ht="9.75" customHeight="1">
      <c r="A385" s="88">
        <v>146</v>
      </c>
      <c r="B385" s="88" t="s">
        <v>627</v>
      </c>
      <c r="C385" s="88">
        <v>2010</v>
      </c>
      <c r="D385" s="88" t="s">
        <v>628</v>
      </c>
      <c r="E385" s="87">
        <v>0</v>
      </c>
      <c r="F385" s="41"/>
      <c r="G385" s="63" t="s">
        <v>8</v>
      </c>
    </row>
    <row r="386" spans="1:7" ht="9.75" customHeight="1">
      <c r="A386" s="88">
        <v>147</v>
      </c>
      <c r="B386" s="88" t="s">
        <v>629</v>
      </c>
      <c r="C386" s="88">
        <v>2010</v>
      </c>
      <c r="D386" s="88" t="s">
        <v>630</v>
      </c>
      <c r="E386" s="87">
        <v>0</v>
      </c>
      <c r="F386" s="41"/>
      <c r="G386" s="63" t="s">
        <v>8</v>
      </c>
    </row>
    <row r="387" spans="1:7" ht="9.75" customHeight="1">
      <c r="A387" s="88">
        <v>148</v>
      </c>
      <c r="B387" s="88" t="s">
        <v>631</v>
      </c>
      <c r="C387" s="88">
        <v>2010</v>
      </c>
      <c r="D387" s="88" t="s">
        <v>447</v>
      </c>
      <c r="E387" s="87">
        <v>640</v>
      </c>
      <c r="F387" s="41" t="s">
        <v>11</v>
      </c>
      <c r="G387" s="63" t="s">
        <v>8</v>
      </c>
    </row>
    <row r="388" spans="1:7" ht="9.75" customHeight="1">
      <c r="A388" s="88">
        <v>149</v>
      </c>
      <c r="B388" s="88" t="s">
        <v>632</v>
      </c>
      <c r="C388" s="88">
        <v>2010</v>
      </c>
      <c r="D388" s="88" t="s">
        <v>447</v>
      </c>
      <c r="E388" s="87">
        <v>640</v>
      </c>
      <c r="F388" s="41" t="s">
        <v>11</v>
      </c>
      <c r="G388" s="63" t="s">
        <v>8</v>
      </c>
    </row>
    <row r="389" spans="1:7" ht="9.75" customHeight="1">
      <c r="A389" s="88">
        <v>150</v>
      </c>
      <c r="B389" s="88" t="s">
        <v>633</v>
      </c>
      <c r="C389" s="88">
        <v>2010</v>
      </c>
      <c r="D389" s="88" t="s">
        <v>634</v>
      </c>
      <c r="E389" s="87">
        <v>2460</v>
      </c>
      <c r="F389" s="41" t="s">
        <v>11</v>
      </c>
      <c r="G389" s="63" t="s">
        <v>8</v>
      </c>
    </row>
    <row r="390" spans="1:7" ht="9.75" customHeight="1">
      <c r="A390" s="88">
        <v>151</v>
      </c>
      <c r="B390" s="88" t="s">
        <v>635</v>
      </c>
      <c r="C390" s="88">
        <v>2010</v>
      </c>
      <c r="D390" s="88" t="s">
        <v>634</v>
      </c>
      <c r="E390" s="87">
        <v>2460</v>
      </c>
      <c r="F390" s="41" t="s">
        <v>11</v>
      </c>
      <c r="G390" s="63" t="s">
        <v>8</v>
      </c>
    </row>
    <row r="391" spans="1:7" ht="9.75" customHeight="1">
      <c r="A391" s="88">
        <v>152</v>
      </c>
      <c r="B391" s="88" t="s">
        <v>636</v>
      </c>
      <c r="C391" s="88">
        <v>2010</v>
      </c>
      <c r="D391" s="88" t="s">
        <v>637</v>
      </c>
      <c r="E391" s="87">
        <v>329.64</v>
      </c>
      <c r="F391" s="41" t="s">
        <v>11</v>
      </c>
      <c r="G391" s="63" t="s">
        <v>8</v>
      </c>
    </row>
    <row r="392" spans="1:7" ht="9.75" customHeight="1">
      <c r="A392" s="88">
        <v>153</v>
      </c>
      <c r="B392" s="88" t="s">
        <v>638</v>
      </c>
      <c r="C392" s="88">
        <v>2010</v>
      </c>
      <c r="D392" s="88" t="s">
        <v>637</v>
      </c>
      <c r="E392" s="87">
        <v>329.64</v>
      </c>
      <c r="F392" s="41" t="s">
        <v>11</v>
      </c>
      <c r="G392" s="63" t="s">
        <v>8</v>
      </c>
    </row>
    <row r="393" spans="1:7" ht="9.75" customHeight="1">
      <c r="A393" s="88">
        <v>154</v>
      </c>
      <c r="B393" s="88" t="s">
        <v>438</v>
      </c>
      <c r="C393" s="88">
        <v>2010</v>
      </c>
      <c r="D393" s="88" t="s">
        <v>439</v>
      </c>
      <c r="E393" s="87">
        <v>3469.83</v>
      </c>
      <c r="F393" s="41" t="s">
        <v>11</v>
      </c>
      <c r="G393" s="63" t="s">
        <v>8</v>
      </c>
    </row>
    <row r="394" spans="1:7" ht="9.75" customHeight="1">
      <c r="A394" s="88">
        <v>155</v>
      </c>
      <c r="B394" s="88" t="s">
        <v>440</v>
      </c>
      <c r="C394" s="88">
        <v>2010</v>
      </c>
      <c r="D394" s="88" t="s">
        <v>441</v>
      </c>
      <c r="E394" s="87">
        <v>3499.35</v>
      </c>
      <c r="F394" s="41" t="s">
        <v>11</v>
      </c>
      <c r="G394" s="63" t="s">
        <v>8</v>
      </c>
    </row>
    <row r="395" spans="1:7" ht="9.75" customHeight="1">
      <c r="A395" s="88">
        <v>156</v>
      </c>
      <c r="B395" s="88" t="s">
        <v>442</v>
      </c>
      <c r="C395" s="88">
        <v>2011</v>
      </c>
      <c r="D395" s="88" t="s">
        <v>443</v>
      </c>
      <c r="E395" s="87">
        <v>499.38</v>
      </c>
      <c r="F395" s="41" t="s">
        <v>11</v>
      </c>
      <c r="G395" s="63" t="s">
        <v>8</v>
      </c>
    </row>
    <row r="396" spans="1:7" ht="9.75" customHeight="1">
      <c r="A396" s="88">
        <v>157</v>
      </c>
      <c r="B396" s="88" t="s">
        <v>444</v>
      </c>
      <c r="C396" s="88">
        <v>2011</v>
      </c>
      <c r="D396" s="88" t="s">
        <v>443</v>
      </c>
      <c r="E396" s="87">
        <v>499.38</v>
      </c>
      <c r="F396" s="41" t="s">
        <v>11</v>
      </c>
      <c r="G396" s="63" t="s">
        <v>8</v>
      </c>
    </row>
    <row r="397" spans="1:7" ht="9.75" customHeight="1">
      <c r="A397" s="88">
        <v>158</v>
      </c>
      <c r="B397" s="88" t="s">
        <v>445</v>
      </c>
      <c r="C397" s="88">
        <v>2011</v>
      </c>
      <c r="D397" s="88" t="s">
        <v>443</v>
      </c>
      <c r="E397" s="87">
        <v>499.38</v>
      </c>
      <c r="F397" s="41" t="s">
        <v>11</v>
      </c>
      <c r="G397" s="63" t="s">
        <v>8</v>
      </c>
    </row>
    <row r="398" spans="1:7" ht="9.75" customHeight="1">
      <c r="A398" s="88">
        <v>159</v>
      </c>
      <c r="B398" s="88" t="s">
        <v>446</v>
      </c>
      <c r="C398" s="88">
        <v>2012</v>
      </c>
      <c r="D398" s="88" t="s">
        <v>447</v>
      </c>
      <c r="E398" s="87">
        <v>660</v>
      </c>
      <c r="F398" s="41" t="s">
        <v>11</v>
      </c>
      <c r="G398" s="63" t="s">
        <v>8</v>
      </c>
    </row>
    <row r="399" spans="1:7" ht="9.75" customHeight="1">
      <c r="A399" s="49">
        <v>160</v>
      </c>
      <c r="B399" s="49" t="s">
        <v>388</v>
      </c>
      <c r="C399" s="49">
        <v>2012</v>
      </c>
      <c r="D399" s="49" t="s">
        <v>389</v>
      </c>
      <c r="E399" s="25">
        <v>2520</v>
      </c>
      <c r="F399" s="50" t="s">
        <v>11</v>
      </c>
      <c r="G399" s="60" t="s">
        <v>24</v>
      </c>
    </row>
    <row r="400" spans="1:7" ht="9.75" customHeight="1">
      <c r="A400" s="49">
        <v>161</v>
      </c>
      <c r="B400" s="49" t="s">
        <v>390</v>
      </c>
      <c r="C400" s="49">
        <v>2012</v>
      </c>
      <c r="D400" s="49" t="s">
        <v>389</v>
      </c>
      <c r="E400" s="25">
        <v>2520</v>
      </c>
      <c r="F400" s="50" t="s">
        <v>11</v>
      </c>
      <c r="G400" s="60" t="s">
        <v>24</v>
      </c>
    </row>
    <row r="401" spans="1:7" ht="9.75" customHeight="1">
      <c r="A401" s="49">
        <v>162</v>
      </c>
      <c r="B401" s="49" t="s">
        <v>391</v>
      </c>
      <c r="C401" s="49">
        <v>2012</v>
      </c>
      <c r="D401" s="49" t="s">
        <v>392</v>
      </c>
      <c r="E401" s="25">
        <v>3470</v>
      </c>
      <c r="F401" s="50" t="s">
        <v>11</v>
      </c>
      <c r="G401" s="60" t="s">
        <v>24</v>
      </c>
    </row>
    <row r="402" spans="1:7" ht="9.75" customHeight="1">
      <c r="A402" s="88">
        <v>163</v>
      </c>
      <c r="B402" s="88" t="s">
        <v>639</v>
      </c>
      <c r="C402" s="88">
        <v>2012</v>
      </c>
      <c r="D402" s="88" t="s">
        <v>640</v>
      </c>
      <c r="E402" s="87">
        <v>0</v>
      </c>
      <c r="F402" s="41"/>
      <c r="G402" s="63" t="s">
        <v>8</v>
      </c>
    </row>
    <row r="403" spans="1:7" ht="9.75" customHeight="1">
      <c r="A403" s="88">
        <v>164</v>
      </c>
      <c r="B403" s="88" t="s">
        <v>641</v>
      </c>
      <c r="C403" s="88">
        <v>2012</v>
      </c>
      <c r="D403" s="88" t="s">
        <v>642</v>
      </c>
      <c r="E403" s="87">
        <v>949</v>
      </c>
      <c r="F403" s="41" t="s">
        <v>11</v>
      </c>
      <c r="G403" s="63" t="s">
        <v>8</v>
      </c>
    </row>
    <row r="404" spans="1:7" ht="9.75" customHeight="1">
      <c r="A404" s="88">
        <v>165</v>
      </c>
      <c r="B404" s="88" t="s">
        <v>448</v>
      </c>
      <c r="C404" s="88">
        <v>2012</v>
      </c>
      <c r="D404" s="88" t="s">
        <v>449</v>
      </c>
      <c r="E404" s="87">
        <v>1149</v>
      </c>
      <c r="F404" s="41" t="s">
        <v>11</v>
      </c>
      <c r="G404" s="63" t="s">
        <v>8</v>
      </c>
    </row>
    <row r="405" spans="1:7" ht="9.75" customHeight="1">
      <c r="A405" s="88">
        <v>166</v>
      </c>
      <c r="B405" s="88" t="s">
        <v>643</v>
      </c>
      <c r="C405" s="88">
        <v>2006</v>
      </c>
      <c r="D405" s="88" t="s">
        <v>644</v>
      </c>
      <c r="E405" s="87">
        <v>0</v>
      </c>
      <c r="F405" s="41"/>
      <c r="G405" s="63" t="s">
        <v>8</v>
      </c>
    </row>
    <row r="406" spans="1:7" ht="9.75" customHeight="1">
      <c r="A406" s="88">
        <v>167</v>
      </c>
      <c r="B406" s="88" t="s">
        <v>645</v>
      </c>
      <c r="C406" s="88">
        <v>2006</v>
      </c>
      <c r="D406" s="88" t="s">
        <v>646</v>
      </c>
      <c r="E406" s="87">
        <v>0</v>
      </c>
      <c r="F406" s="41"/>
      <c r="G406" s="63" t="s">
        <v>8</v>
      </c>
    </row>
    <row r="407" spans="1:7" ht="9.75" customHeight="1">
      <c r="A407" s="88">
        <v>168</v>
      </c>
      <c r="B407" s="88" t="s">
        <v>647</v>
      </c>
      <c r="C407" s="88">
        <v>2006</v>
      </c>
      <c r="D407" s="88" t="s">
        <v>648</v>
      </c>
      <c r="E407" s="87">
        <v>0</v>
      </c>
      <c r="F407" s="41"/>
      <c r="G407" s="63" t="s">
        <v>8</v>
      </c>
    </row>
    <row r="408" spans="1:7" ht="9.75" customHeight="1">
      <c r="A408" s="88">
        <v>169</v>
      </c>
      <c r="B408" s="88" t="s">
        <v>649</v>
      </c>
      <c r="C408" s="88">
        <v>2006</v>
      </c>
      <c r="D408" s="88" t="s">
        <v>650</v>
      </c>
      <c r="E408" s="87">
        <v>0</v>
      </c>
      <c r="F408" s="41"/>
      <c r="G408" s="63" t="s">
        <v>8</v>
      </c>
    </row>
    <row r="409" spans="1:7" ht="9.75" customHeight="1">
      <c r="A409" s="88">
        <v>170</v>
      </c>
      <c r="B409" s="88" t="s">
        <v>651</v>
      </c>
      <c r="C409" s="88">
        <v>2006</v>
      </c>
      <c r="D409" s="88" t="s">
        <v>652</v>
      </c>
      <c r="E409" s="87">
        <v>0</v>
      </c>
      <c r="F409" s="41"/>
      <c r="G409" s="63" t="s">
        <v>8</v>
      </c>
    </row>
    <row r="410" spans="1:7" ht="9.75" customHeight="1">
      <c r="A410" s="88">
        <v>171</v>
      </c>
      <c r="B410" s="88" t="s">
        <v>653</v>
      </c>
      <c r="C410" s="88">
        <v>2006</v>
      </c>
      <c r="D410" s="88" t="s">
        <v>654</v>
      </c>
      <c r="E410" s="87">
        <v>0</v>
      </c>
      <c r="F410" s="41"/>
      <c r="G410" s="63" t="s">
        <v>8</v>
      </c>
    </row>
    <row r="411" spans="1:7" ht="9.75" customHeight="1">
      <c r="A411" s="88">
        <v>172</v>
      </c>
      <c r="B411" s="88" t="s">
        <v>655</v>
      </c>
      <c r="C411" s="88">
        <v>2006</v>
      </c>
      <c r="D411" s="88" t="s">
        <v>656</v>
      </c>
      <c r="E411" s="87">
        <v>0</v>
      </c>
      <c r="F411" s="41"/>
      <c r="G411" s="63" t="s">
        <v>8</v>
      </c>
    </row>
    <row r="412" spans="1:7" ht="9.75" customHeight="1">
      <c r="A412" s="88">
        <v>173</v>
      </c>
      <c r="B412" s="88" t="s">
        <v>657</v>
      </c>
      <c r="C412" s="88">
        <v>2006</v>
      </c>
      <c r="D412" s="88" t="s">
        <v>658</v>
      </c>
      <c r="E412" s="87">
        <v>0</v>
      </c>
      <c r="F412" s="41"/>
      <c r="G412" s="63" t="s">
        <v>8</v>
      </c>
    </row>
    <row r="413" spans="1:7" ht="9.75" customHeight="1">
      <c r="A413" s="88">
        <v>174</v>
      </c>
      <c r="B413" s="88" t="s">
        <v>500</v>
      </c>
      <c r="C413" s="88">
        <v>2013</v>
      </c>
      <c r="D413" s="88" t="s">
        <v>501</v>
      </c>
      <c r="E413" s="87">
        <v>3013.5</v>
      </c>
      <c r="F413" s="41" t="s">
        <v>11</v>
      </c>
      <c r="G413" s="63" t="s">
        <v>8</v>
      </c>
    </row>
    <row r="414" spans="1:7" ht="9.75" customHeight="1">
      <c r="A414" s="88">
        <v>175</v>
      </c>
      <c r="B414" s="88" t="s">
        <v>502</v>
      </c>
      <c r="C414" s="88">
        <v>2013</v>
      </c>
      <c r="D414" s="88" t="s">
        <v>501</v>
      </c>
      <c r="E414" s="87">
        <v>3013.5</v>
      </c>
      <c r="F414" s="41" t="s">
        <v>11</v>
      </c>
      <c r="G414" s="63" t="s">
        <v>8</v>
      </c>
    </row>
    <row r="415" spans="1:7" ht="9.75" customHeight="1">
      <c r="A415" s="88">
        <v>176</v>
      </c>
      <c r="B415" s="88" t="s">
        <v>503</v>
      </c>
      <c r="C415" s="88">
        <v>2013</v>
      </c>
      <c r="D415" s="88" t="s">
        <v>504</v>
      </c>
      <c r="E415" s="87">
        <v>370.23</v>
      </c>
      <c r="F415" s="41" t="s">
        <v>11</v>
      </c>
      <c r="G415" s="63" t="s">
        <v>8</v>
      </c>
    </row>
    <row r="416" spans="1:7" ht="9.75" customHeight="1">
      <c r="A416" s="88">
        <v>177</v>
      </c>
      <c r="B416" s="88" t="s">
        <v>505</v>
      </c>
      <c r="C416" s="88">
        <v>2013</v>
      </c>
      <c r="D416" s="88" t="s">
        <v>504</v>
      </c>
      <c r="E416" s="87">
        <v>370.23</v>
      </c>
      <c r="F416" s="41" t="s">
        <v>11</v>
      </c>
      <c r="G416" s="63" t="s">
        <v>8</v>
      </c>
    </row>
    <row r="417" spans="1:7" ht="9.75" customHeight="1">
      <c r="A417" s="88">
        <v>178</v>
      </c>
      <c r="B417" s="88" t="s">
        <v>506</v>
      </c>
      <c r="C417" s="88">
        <v>2013</v>
      </c>
      <c r="D417" s="88" t="s">
        <v>504</v>
      </c>
      <c r="E417" s="87">
        <v>370.23</v>
      </c>
      <c r="F417" s="41" t="s">
        <v>11</v>
      </c>
      <c r="G417" s="63" t="s">
        <v>8</v>
      </c>
    </row>
    <row r="419" spans="4:6" ht="9.75" customHeight="1">
      <c r="D419" s="94" t="s">
        <v>659</v>
      </c>
      <c r="E419" s="74" t="s">
        <v>660</v>
      </c>
      <c r="F419" s="95">
        <f>I5+I72+I112+I122+I143+I150+I160+I178+I205+I240+E148</f>
        <v>1679918.8699999996</v>
      </c>
    </row>
    <row r="420" spans="4:6" ht="9.75" customHeight="1">
      <c r="D420" s="94"/>
      <c r="E420" s="74" t="s">
        <v>507</v>
      </c>
      <c r="F420" s="95">
        <f>I6+I73+I113+I123+I144+I151+I161+I179+I206+I241</f>
        <v>436858.85</v>
      </c>
    </row>
  </sheetData>
  <sheetProtection/>
  <mergeCells count="9">
    <mergeCell ref="D419:D420"/>
    <mergeCell ref="A68:G68"/>
    <mergeCell ref="F2:F3"/>
    <mergeCell ref="G2:G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Jurkiewicz</dc:creator>
  <cp:keywords/>
  <dc:description/>
  <cp:lastModifiedBy>Paulina Jurkiewicz</cp:lastModifiedBy>
  <dcterms:created xsi:type="dcterms:W3CDTF">2014-05-05T13:59:37Z</dcterms:created>
  <dcterms:modified xsi:type="dcterms:W3CDTF">2014-05-21T07:17:34Z</dcterms:modified>
  <cp:category/>
  <cp:version/>
  <cp:contentType/>
  <cp:contentStatus/>
</cp:coreProperties>
</file>